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zultatai" sheetId="1" state="visible" r:id="rId2"/>
    <sheet name="Paraiškos" sheetId="2" state="hidden" r:id="rId3"/>
  </sheets>
  <definedNames>
    <definedName function="false" hidden="true" localSheetId="1" name="_xlnm._FilterDatabase" vbProcedure="false">Paraiškos!$A$3:$D$18</definedName>
    <definedName function="false" hidden="true" localSheetId="0" name="_xlnm._FilterDatabase" vbProcedure="false">Rezultatai!$A$6:$H$43</definedName>
    <definedName function="false" hidden="false" localSheetId="0" name="_xlnm._FilterDatabase" vbProcedure="false">Rezultatai!$A$6:$J$43</definedName>
    <definedName function="false" hidden="false" localSheetId="0" name="_xlnm._FilterDatabase_0_0" vbProcedure="false">Rezultatai!$A$6:$H$41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<sst xmlns="http://schemas.openxmlformats.org/spreadsheetml/2006/main" count="214" uniqueCount="93">
  <si>
    <t xml:space="preserve">LIETUVOS POLICIJOS PLAUKIMO PIRMENYBIŲ REZULTATAI</t>
  </si>
  <si>
    <t xml:space="preserve">Kaunas</t>
  </si>
  <si>
    <t xml:space="preserve">Vardas, pavardė</t>
  </si>
  <si>
    <t xml:space="preserve">Gim. metai</t>
  </si>
  <si>
    <t xml:space="preserve">Komanda (PĮ)</t>
  </si>
  <si>
    <t xml:space="preserve">Grupė</t>
  </si>
  <si>
    <t xml:space="preserve">Rungtis</t>
  </si>
  <si>
    <t xml:space="preserve">Laikas</t>
  </si>
  <si>
    <t xml:space="preserve">Vieta grupėje</t>
  </si>
  <si>
    <t xml:space="preserve">Taškai</t>
  </si>
  <si>
    <t xml:space="preserve">Komandos Taškai</t>
  </si>
  <si>
    <t xml:space="preserve">Komandinė vieta</t>
  </si>
  <si>
    <t xml:space="preserve">Elvinas Daškevičius</t>
  </si>
  <si>
    <t xml:space="preserve">Kauno AVPK</t>
  </si>
  <si>
    <t xml:space="preserve">V</t>
  </si>
  <si>
    <t xml:space="preserve">100 m</t>
  </si>
  <si>
    <t xml:space="preserve">IV</t>
  </si>
  <si>
    <t xml:space="preserve">Linas Vaičius</t>
  </si>
  <si>
    <t xml:space="preserve">Eglė Varnagirytė</t>
  </si>
  <si>
    <t xml:space="preserve">M</t>
  </si>
  <si>
    <t xml:space="preserve">50 m</t>
  </si>
  <si>
    <t xml:space="preserve">Gabrielė Aleksynaitė</t>
  </si>
  <si>
    <t xml:space="preserve">Tautvydas Veiverys</t>
  </si>
  <si>
    <t xml:space="preserve">Vitalij Vasiljev</t>
  </si>
  <si>
    <t xml:space="preserve">Klaipėdos AVPK</t>
  </si>
  <si>
    <t xml:space="preserve">II</t>
  </si>
  <si>
    <t xml:space="preserve">Marijus Ežerskis</t>
  </si>
  <si>
    <t xml:space="preserve">Martynas Meiliulis</t>
  </si>
  <si>
    <t xml:space="preserve">Žydrūnas Masiulis</t>
  </si>
  <si>
    <t xml:space="preserve">Neringa Juciūtė</t>
  </si>
  <si>
    <t xml:space="preserve">Olegas Ivanovas</t>
  </si>
  <si>
    <t xml:space="preserve">LKPB</t>
  </si>
  <si>
    <t xml:space="preserve">VIII</t>
  </si>
  <si>
    <t xml:space="preserve">Tomas Butrimas</t>
  </si>
  <si>
    <t xml:space="preserve">LPKTC</t>
  </si>
  <si>
    <t xml:space="preserve">VI</t>
  </si>
  <si>
    <t xml:space="preserve">Laimutis Kraujalis</t>
  </si>
  <si>
    <t xml:space="preserve">Regimantas Soraka</t>
  </si>
  <si>
    <t xml:space="preserve">LPM</t>
  </si>
  <si>
    <t xml:space="preserve">X</t>
  </si>
  <si>
    <t xml:space="preserve">Aldas Savickis</t>
  </si>
  <si>
    <t xml:space="preserve">Vaidutė Kairienė</t>
  </si>
  <si>
    <t xml:space="preserve">Lukas Martinkus</t>
  </si>
  <si>
    <t xml:space="preserve">Aidas Sabukonis</t>
  </si>
  <si>
    <t xml:space="preserve">Marijampolės AVPK</t>
  </si>
  <si>
    <t xml:space="preserve">VII</t>
  </si>
  <si>
    <t xml:space="preserve">Artūras Račkauskas</t>
  </si>
  <si>
    <t xml:space="preserve">Panevėžio AVPK</t>
  </si>
  <si>
    <t xml:space="preserve">Aidas Bagvila</t>
  </si>
  <si>
    <t xml:space="preserve">Algimantas Meidus</t>
  </si>
  <si>
    <t xml:space="preserve">Raimonda Pintukaitė</t>
  </si>
  <si>
    <t xml:space="preserve">Laima Keblienė</t>
  </si>
  <si>
    <t xml:space="preserve">Aurimas Andrulis</t>
  </si>
  <si>
    <t xml:space="preserve">Šiaulių AVPK</t>
  </si>
  <si>
    <t xml:space="preserve">III</t>
  </si>
  <si>
    <t xml:space="preserve">Ingrida Šukienė</t>
  </si>
  <si>
    <t xml:space="preserve">Tomas Kalnikas</t>
  </si>
  <si>
    <t xml:space="preserve">Gabrielius Gaubša</t>
  </si>
  <si>
    <t xml:space="preserve">Voldemaras Knystautas</t>
  </si>
  <si>
    <t xml:space="preserve">Tauragės AVPK</t>
  </si>
  <si>
    <t xml:space="preserve">IX</t>
  </si>
  <si>
    <t xml:space="preserve">Modestas Tubutis</t>
  </si>
  <si>
    <t xml:space="preserve">Laura Jankauskaitė</t>
  </si>
  <si>
    <t xml:space="preserve">Kristina Jasulevičienė</t>
  </si>
  <si>
    <t xml:space="preserve">Tautvydas Stoškus</t>
  </si>
  <si>
    <t xml:space="preserve">Vilniaus AVPK</t>
  </si>
  <si>
    <t xml:space="preserve">I</t>
  </si>
  <si>
    <t xml:space="preserve">Andžej Radzevič</t>
  </si>
  <si>
    <t xml:space="preserve">Giedrius Kamarauskas</t>
  </si>
  <si>
    <t xml:space="preserve">Deividas Luneckas</t>
  </si>
  <si>
    <t xml:space="preserve">Julija Saveikienė</t>
  </si>
  <si>
    <t xml:space="preserve">Svetlana Kušnariova</t>
  </si>
  <si>
    <t xml:space="preserve">neskaičiuojamas rezultatas komandinei įskaitai</t>
  </si>
  <si>
    <t xml:space="preserve">GR.</t>
  </si>
  <si>
    <t xml:space="preserve">PĮ</t>
  </si>
  <si>
    <t xml:space="preserve">komandos vadovas</t>
  </si>
  <si>
    <t xml:space="preserve">T</t>
  </si>
  <si>
    <t xml:space="preserve">linas.svambarys@policija.lt</t>
  </si>
  <si>
    <t xml:space="preserve">sarunas.krincius@policija.lt</t>
  </si>
  <si>
    <t xml:space="preserve">mindaugas.krisciokaitis@policija.lt</t>
  </si>
  <si>
    <t xml:space="preserve">Alytaus AVPK</t>
  </si>
  <si>
    <t xml:space="preserve">N</t>
  </si>
  <si>
    <t xml:space="preserve">tomas.bieliauskas@policija.lt</t>
  </si>
  <si>
    <t xml:space="preserve">andrius.levanas@policija.lt</t>
  </si>
  <si>
    <t xml:space="preserve">Utenos AVPK</t>
  </si>
  <si>
    <t xml:space="preserve">aurimas.kvietkauskas@policija.lt</t>
  </si>
  <si>
    <t xml:space="preserve">Telšių AVPK</t>
  </si>
  <si>
    <t xml:space="preserve">paulius.zaramba@policija.lt</t>
  </si>
  <si>
    <t xml:space="preserve">mindaugas.cepauskas@policija.lt</t>
  </si>
  <si>
    <t xml:space="preserve">martynas.cerkauskas@policija.lt</t>
  </si>
  <si>
    <t xml:space="preserve">anatolijus.kriukovas@policija.lt</t>
  </si>
  <si>
    <t xml:space="preserve">LKPT</t>
  </si>
  <si>
    <t xml:space="preserve">LP AOR ARAS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</si>
</sst>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General"/>
    <numFmt numFmtId="167" formatCode="mm:ss.00"/>
  </numFmts>
  <fonts count="13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name val="Arial"/>
      <family val="2"/>
      <charset val="186"/>
    </font>
    <font>
      <sz val="10"/>
      <color rgb="FF0000FF"/>
      <name val="Arial"/>
      <family val="2"/>
      <charset val="186"/>
    </font>
    <font>
      <sz val="12"/>
      <color rgb="FF0000FF"/>
      <name val="Arial"/>
      <family val="2"/>
      <charset val="186"/>
    </font>
    <font>
      <sz val="12"/>
      <color rgb="FF00000A"/>
      <name val="Times New Roman"/>
      <family val="1"/>
      <charset val="186"/>
    </font>
    <font>
      <u val="single"/>
      <sz val="12"/>
      <color rgb="FF0000FF"/>
      <name val="Times New Roman"/>
      <family val="1"/>
      <charset val="186"/>
    </font>
    <font>
      <sz val="12"/>
      <color rgb="FF0000FF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hair"/>
      <top style="thick"/>
      <bottom style="hair"/>
      <diagonal/>
    </border>
    <border diagonalUp="false" diagonalDown="false">
      <left style="hair"/>
      <right style="thick"/>
      <top style="thick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hair"/>
      <right style="hair"/>
      <top style="thick"/>
      <bottom style="thick"/>
      <diagonal/>
    </border>
    <border diagonalUp="false" diagonalDown="false">
      <left style="hair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linas.svambarys@policija.lt" TargetMode="External"/><Relationship Id="rId2" Type="http://schemas.openxmlformats.org/officeDocument/2006/relationships/hyperlink" Target="mailto:sarunas.krincius@policija.lt" TargetMode="External"/><Relationship Id="rId3" Type="http://schemas.openxmlformats.org/officeDocument/2006/relationships/hyperlink" Target="mailto:mindaugas.krisciokaitis@policija.lt" TargetMode="External"/><Relationship Id="rId4" Type="http://schemas.openxmlformats.org/officeDocument/2006/relationships/hyperlink" Target="mailto:tomas.bieliauskas@policija.lt" TargetMode="External"/><Relationship Id="rId5" Type="http://schemas.openxmlformats.org/officeDocument/2006/relationships/hyperlink" Target="mailto:andrius.levanas@policija.lt" TargetMode="External"/><Relationship Id="rId6" Type="http://schemas.openxmlformats.org/officeDocument/2006/relationships/hyperlink" Target="mailto:aurimas.kvietkauskas@policija.lt" TargetMode="External"/><Relationship Id="rId7" Type="http://schemas.openxmlformats.org/officeDocument/2006/relationships/hyperlink" Target="mailto:paulius.zaramba@policija.lt" TargetMode="External"/><Relationship Id="rId8" Type="http://schemas.openxmlformats.org/officeDocument/2006/relationships/hyperlink" Target="mailto:mindaugas.cepauskas@policija.lt" TargetMode="External"/><Relationship Id="rId9" Type="http://schemas.openxmlformats.org/officeDocument/2006/relationships/hyperlink" Target="mailto:anatolijus.kriukovas@policija.lt" TargetMode="External"/><Relationship Id="rId10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B46" activeCellId="0" sqref="B46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7.63"/>
    <col collapsed="false" customWidth="true" hidden="false" outlineLevel="0" max="3" min="3" style="1" width="19.45"/>
    <col collapsed="false" customWidth="true" hidden="false" outlineLevel="0" max="4" min="4" style="2" width="8.61"/>
    <col collapsed="false" customWidth="true" hidden="false" outlineLevel="0" max="5" min="5" style="2" width="9.32"/>
    <col collapsed="false" customWidth="true" hidden="false" outlineLevel="0" max="6" min="6" style="2" width="9.44"/>
    <col collapsed="false" customWidth="true" hidden="false" outlineLevel="0" max="7" min="7" style="2" width="9.86"/>
    <col collapsed="false" customWidth="true" hidden="false" outlineLevel="0" max="8" min="8" style="2" width="9.72"/>
    <col collapsed="false" customWidth="true" hidden="false" outlineLevel="0" max="9" min="9" style="1" width="12.64"/>
    <col collapsed="false" customWidth="true" hidden="false" outlineLevel="0" max="10" min="10" style="1" width="12.9"/>
    <col collapsed="false" customWidth="false" hidden="false" outlineLevel="0" max="1024" min="11" style="1" width="11.54"/>
  </cols>
  <sheetData>
    <row r="1" customFormat="false" ht="13.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13.8" hidden="false" customHeight="false" outlineLevel="0" collapsed="false">
      <c r="A3" s="4" t="n">
        <v>44635</v>
      </c>
      <c r="B3" s="4"/>
      <c r="C3" s="4"/>
      <c r="D3" s="4"/>
      <c r="E3" s="4"/>
      <c r="F3" s="4"/>
      <c r="G3" s="4"/>
      <c r="H3" s="4"/>
    </row>
    <row r="4" customFormat="false" ht="13.8" hidden="false" customHeight="false" outlineLevel="0" collapsed="false">
      <c r="A4" s="5" t="s">
        <v>1</v>
      </c>
      <c r="B4" s="5"/>
      <c r="C4" s="5"/>
      <c r="D4" s="5"/>
      <c r="E4" s="5"/>
      <c r="F4" s="5"/>
      <c r="G4" s="5"/>
      <c r="H4" s="5"/>
    </row>
    <row r="6" customFormat="false" ht="35.05" hidden="false" customHeight="false" outlineLevel="0" collapsed="false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8" t="s">
        <v>10</v>
      </c>
      <c r="J6" s="9" t="s">
        <v>11</v>
      </c>
    </row>
    <row r="7" customFormat="false" ht="13.8" hidden="false" customHeight="false" outlineLevel="0" collapsed="false">
      <c r="A7" s="10" t="s">
        <v>12</v>
      </c>
      <c r="B7" s="11" t="n">
        <v>1995</v>
      </c>
      <c r="C7" s="11" t="s">
        <v>13</v>
      </c>
      <c r="D7" s="12" t="s">
        <v>14</v>
      </c>
      <c r="E7" s="12" t="s">
        <v>15</v>
      </c>
      <c r="F7" s="12" t="n">
        <v>55.04</v>
      </c>
      <c r="G7" s="12" t="n">
        <v>1</v>
      </c>
      <c r="H7" s="12" t="n">
        <v>29</v>
      </c>
      <c r="I7" s="13" t="n">
        <f aca="false">H7+H8+H9+H11</f>
        <v>54</v>
      </c>
      <c r="J7" s="14" t="s">
        <v>16</v>
      </c>
    </row>
    <row r="8" customFormat="false" ht="13.8" hidden="false" customHeight="false" outlineLevel="0" collapsed="false">
      <c r="A8" s="15" t="s">
        <v>17</v>
      </c>
      <c r="B8" s="16" t="n">
        <v>1995</v>
      </c>
      <c r="C8" s="16" t="s">
        <v>13</v>
      </c>
      <c r="D8" s="17" t="s">
        <v>14</v>
      </c>
      <c r="E8" s="17" t="s">
        <v>15</v>
      </c>
      <c r="F8" s="18" t="n">
        <v>0.000944791666666667</v>
      </c>
      <c r="G8" s="17" t="n">
        <v>15</v>
      </c>
      <c r="H8" s="17" t="n">
        <v>12</v>
      </c>
      <c r="I8" s="13"/>
      <c r="J8" s="14"/>
    </row>
    <row r="9" customFormat="false" ht="13.8" hidden="false" customHeight="false" outlineLevel="0" collapsed="false">
      <c r="A9" s="15" t="s">
        <v>18</v>
      </c>
      <c r="B9" s="16" t="n">
        <v>1990</v>
      </c>
      <c r="C9" s="16" t="s">
        <v>13</v>
      </c>
      <c r="D9" s="17" t="s">
        <v>19</v>
      </c>
      <c r="E9" s="17" t="s">
        <v>20</v>
      </c>
      <c r="F9" s="17" t="n">
        <v>35.46</v>
      </c>
      <c r="G9" s="17" t="n">
        <v>3</v>
      </c>
      <c r="H9" s="17" t="n">
        <f aca="false">9+1</f>
        <v>10</v>
      </c>
      <c r="I9" s="13"/>
      <c r="J9" s="14"/>
    </row>
    <row r="10" customFormat="false" ht="13.8" hidden="false" customHeight="false" outlineLevel="0" collapsed="false">
      <c r="A10" s="19" t="s">
        <v>21</v>
      </c>
      <c r="B10" s="20" t="n">
        <v>1994</v>
      </c>
      <c r="C10" s="20" t="s">
        <v>13</v>
      </c>
      <c r="D10" s="21" t="s">
        <v>19</v>
      </c>
      <c r="E10" s="21" t="s">
        <v>20</v>
      </c>
      <c r="F10" s="21" t="n">
        <v>38.17</v>
      </c>
      <c r="G10" s="21" t="n">
        <v>5</v>
      </c>
      <c r="H10" s="21" t="n">
        <v>7</v>
      </c>
      <c r="I10" s="13"/>
      <c r="J10" s="14"/>
    </row>
    <row r="11" customFormat="false" ht="13.8" hidden="false" customHeight="false" outlineLevel="0" collapsed="false">
      <c r="A11" s="22" t="s">
        <v>22</v>
      </c>
      <c r="B11" s="23" t="n">
        <v>1996</v>
      </c>
      <c r="C11" s="23" t="s">
        <v>13</v>
      </c>
      <c r="D11" s="24" t="s">
        <v>14</v>
      </c>
      <c r="E11" s="24" t="s">
        <v>15</v>
      </c>
      <c r="F11" s="25" t="n">
        <v>0.0013880787037037</v>
      </c>
      <c r="G11" s="24" t="n">
        <v>24</v>
      </c>
      <c r="H11" s="24" t="n">
        <v>3</v>
      </c>
      <c r="I11" s="13"/>
      <c r="J11" s="14"/>
    </row>
    <row r="12" customFormat="false" ht="13.8" hidden="false" customHeight="false" outlineLevel="0" collapsed="false">
      <c r="A12" s="10" t="s">
        <v>23</v>
      </c>
      <c r="B12" s="11" t="n">
        <v>1986</v>
      </c>
      <c r="C12" s="11" t="s">
        <v>24</v>
      </c>
      <c r="D12" s="12" t="s">
        <v>14</v>
      </c>
      <c r="E12" s="12" t="s">
        <v>15</v>
      </c>
      <c r="F12" s="26" t="n">
        <v>0.000697685185185185</v>
      </c>
      <c r="G12" s="12" t="n">
        <v>3</v>
      </c>
      <c r="H12" s="12" t="n">
        <v>25</v>
      </c>
      <c r="I12" s="13" t="n">
        <f aca="false">H12+H13+H14+H16</f>
        <v>64</v>
      </c>
      <c r="J12" s="14" t="s">
        <v>25</v>
      </c>
    </row>
    <row r="13" customFormat="false" ht="13.8" hidden="false" customHeight="false" outlineLevel="0" collapsed="false">
      <c r="A13" s="15" t="s">
        <v>26</v>
      </c>
      <c r="B13" s="16" t="n">
        <v>1989</v>
      </c>
      <c r="C13" s="16" t="s">
        <v>24</v>
      </c>
      <c r="D13" s="17" t="s">
        <v>14</v>
      </c>
      <c r="E13" s="17" t="s">
        <v>15</v>
      </c>
      <c r="F13" s="18" t="n">
        <v>0.000728935185185185</v>
      </c>
      <c r="G13" s="17" t="n">
        <v>5</v>
      </c>
      <c r="H13" s="17" t="n">
        <v>22</v>
      </c>
      <c r="I13" s="13"/>
      <c r="J13" s="14"/>
    </row>
    <row r="14" customFormat="false" ht="13.8" hidden="false" customHeight="false" outlineLevel="0" collapsed="false">
      <c r="A14" s="15" t="s">
        <v>27</v>
      </c>
      <c r="B14" s="16" t="n">
        <v>1987</v>
      </c>
      <c r="C14" s="16" t="s">
        <v>24</v>
      </c>
      <c r="D14" s="17" t="s">
        <v>14</v>
      </c>
      <c r="E14" s="17" t="s">
        <v>15</v>
      </c>
      <c r="F14" s="18" t="n">
        <v>0.000988078703703704</v>
      </c>
      <c r="G14" s="17" t="n">
        <v>16</v>
      </c>
      <c r="H14" s="17" t="n">
        <v>11</v>
      </c>
      <c r="I14" s="13"/>
      <c r="J14" s="14"/>
    </row>
    <row r="15" customFormat="false" ht="13.8" hidden="false" customHeight="false" outlineLevel="0" collapsed="false">
      <c r="A15" s="19" t="s">
        <v>28</v>
      </c>
      <c r="B15" s="20" t="n">
        <v>1969</v>
      </c>
      <c r="C15" s="20" t="s">
        <v>24</v>
      </c>
      <c r="D15" s="21" t="s">
        <v>14</v>
      </c>
      <c r="E15" s="21" t="s">
        <v>15</v>
      </c>
      <c r="F15" s="27" t="n">
        <v>0.0010150462962963</v>
      </c>
      <c r="G15" s="21" t="n">
        <v>17</v>
      </c>
      <c r="H15" s="21" t="n">
        <v>10</v>
      </c>
      <c r="I15" s="13"/>
      <c r="J15" s="14"/>
    </row>
    <row r="16" customFormat="false" ht="13.8" hidden="false" customHeight="false" outlineLevel="0" collapsed="false">
      <c r="A16" s="22" t="s">
        <v>29</v>
      </c>
      <c r="B16" s="23" t="n">
        <v>1994</v>
      </c>
      <c r="C16" s="23" t="s">
        <v>24</v>
      </c>
      <c r="D16" s="24" t="s">
        <v>19</v>
      </c>
      <c r="E16" s="24" t="s">
        <v>20</v>
      </c>
      <c r="F16" s="24" t="n">
        <v>40.17</v>
      </c>
      <c r="G16" s="24" t="n">
        <v>6</v>
      </c>
      <c r="H16" s="24" t="n">
        <v>6</v>
      </c>
      <c r="I16" s="13"/>
      <c r="J16" s="14"/>
    </row>
    <row r="17" customFormat="false" ht="13.8" hidden="false" customHeight="false" outlineLevel="0" collapsed="false">
      <c r="A17" s="28" t="s">
        <v>30</v>
      </c>
      <c r="B17" s="29" t="n">
        <v>1977</v>
      </c>
      <c r="C17" s="29" t="s">
        <v>31</v>
      </c>
      <c r="D17" s="30" t="s">
        <v>14</v>
      </c>
      <c r="E17" s="30" t="s">
        <v>15</v>
      </c>
      <c r="F17" s="31" t="n">
        <v>0.000803472222222222</v>
      </c>
      <c r="G17" s="30" t="n">
        <v>7</v>
      </c>
      <c r="H17" s="30" t="n">
        <v>20</v>
      </c>
      <c r="I17" s="32" t="n">
        <f aca="false">H17</f>
        <v>20</v>
      </c>
      <c r="J17" s="33" t="s">
        <v>32</v>
      </c>
    </row>
    <row r="18" customFormat="false" ht="13.8" hidden="false" customHeight="false" outlineLevel="0" collapsed="false">
      <c r="A18" s="10" t="s">
        <v>33</v>
      </c>
      <c r="B18" s="11" t="n">
        <v>1976</v>
      </c>
      <c r="C18" s="11" t="s">
        <v>34</v>
      </c>
      <c r="D18" s="12" t="s">
        <v>14</v>
      </c>
      <c r="E18" s="12" t="s">
        <v>15</v>
      </c>
      <c r="F18" s="26" t="n">
        <v>0.000821296296296296</v>
      </c>
      <c r="G18" s="12" t="n">
        <v>8</v>
      </c>
      <c r="H18" s="12" t="n">
        <v>19</v>
      </c>
      <c r="I18" s="13" t="n">
        <f aca="false">H18+H19</f>
        <v>33</v>
      </c>
      <c r="J18" s="14" t="s">
        <v>35</v>
      </c>
    </row>
    <row r="19" customFormat="false" ht="13.8" hidden="false" customHeight="false" outlineLevel="0" collapsed="false">
      <c r="A19" s="22" t="s">
        <v>36</v>
      </c>
      <c r="B19" s="23" t="n">
        <v>1974</v>
      </c>
      <c r="C19" s="23" t="s">
        <v>34</v>
      </c>
      <c r="D19" s="24" t="s">
        <v>14</v>
      </c>
      <c r="E19" s="24" t="s">
        <v>15</v>
      </c>
      <c r="F19" s="25" t="n">
        <v>0.000910416666666667</v>
      </c>
      <c r="G19" s="24" t="n">
        <v>13</v>
      </c>
      <c r="H19" s="24" t="n">
        <v>14</v>
      </c>
      <c r="I19" s="13"/>
      <c r="J19" s="14"/>
    </row>
    <row r="20" customFormat="false" ht="13.8" hidden="false" customHeight="false" outlineLevel="0" collapsed="false">
      <c r="A20" s="10" t="s">
        <v>37</v>
      </c>
      <c r="B20" s="11" t="n">
        <v>2000</v>
      </c>
      <c r="C20" s="11" t="s">
        <v>38</v>
      </c>
      <c r="D20" s="12" t="s">
        <v>14</v>
      </c>
      <c r="E20" s="12" t="s">
        <v>15</v>
      </c>
      <c r="F20" s="26" t="n">
        <v>0.00105046296296296</v>
      </c>
      <c r="G20" s="12" t="n">
        <v>18</v>
      </c>
      <c r="H20" s="12" t="n">
        <v>9</v>
      </c>
      <c r="I20" s="13" t="n">
        <f aca="false">H20+H21+H22+H23</f>
        <v>13</v>
      </c>
      <c r="J20" s="14" t="s">
        <v>39</v>
      </c>
    </row>
    <row r="21" customFormat="false" ht="13.8" hidden="false" customHeight="false" outlineLevel="0" collapsed="false">
      <c r="A21" s="15" t="s">
        <v>40</v>
      </c>
      <c r="B21" s="16" t="n">
        <v>2001</v>
      </c>
      <c r="C21" s="16" t="s">
        <v>38</v>
      </c>
      <c r="D21" s="17" t="s">
        <v>14</v>
      </c>
      <c r="E21" s="17" t="s">
        <v>15</v>
      </c>
      <c r="F21" s="18" t="n">
        <v>0.00174155092592593</v>
      </c>
      <c r="G21" s="17" t="n">
        <v>25</v>
      </c>
      <c r="H21" s="17" t="n">
        <v>2</v>
      </c>
      <c r="I21" s="13"/>
      <c r="J21" s="14"/>
    </row>
    <row r="22" customFormat="false" ht="13.8" hidden="false" customHeight="false" outlineLevel="0" collapsed="false">
      <c r="A22" s="15" t="s">
        <v>41</v>
      </c>
      <c r="B22" s="16" t="n">
        <v>1976</v>
      </c>
      <c r="C22" s="16" t="s">
        <v>38</v>
      </c>
      <c r="D22" s="17" t="s">
        <v>19</v>
      </c>
      <c r="E22" s="17" t="s">
        <v>20</v>
      </c>
      <c r="F22" s="18" t="n">
        <v>0.00115775462962963</v>
      </c>
      <c r="G22" s="17" t="n">
        <v>11</v>
      </c>
      <c r="H22" s="17" t="n">
        <v>1</v>
      </c>
      <c r="I22" s="13"/>
      <c r="J22" s="14"/>
    </row>
    <row r="23" customFormat="false" ht="13.8" hidden="false" customHeight="false" outlineLevel="0" collapsed="false">
      <c r="A23" s="22" t="s">
        <v>42</v>
      </c>
      <c r="B23" s="23" t="n">
        <v>2000</v>
      </c>
      <c r="C23" s="23" t="s">
        <v>38</v>
      </c>
      <c r="D23" s="24" t="s">
        <v>14</v>
      </c>
      <c r="E23" s="24" t="s">
        <v>15</v>
      </c>
      <c r="F23" s="25" t="n">
        <v>0.00181111111111111</v>
      </c>
      <c r="G23" s="24" t="n">
        <v>26</v>
      </c>
      <c r="H23" s="24" t="n">
        <v>1</v>
      </c>
      <c r="I23" s="13"/>
      <c r="J23" s="14"/>
    </row>
    <row r="24" customFormat="false" ht="13.8" hidden="false" customHeight="false" outlineLevel="0" collapsed="false">
      <c r="A24" s="28" t="s">
        <v>43</v>
      </c>
      <c r="B24" s="29" t="n">
        <v>1984</v>
      </c>
      <c r="C24" s="29" t="s">
        <v>44</v>
      </c>
      <c r="D24" s="30" t="s">
        <v>14</v>
      </c>
      <c r="E24" s="30" t="s">
        <v>15</v>
      </c>
      <c r="F24" s="31" t="n">
        <v>0.000779166666666667</v>
      </c>
      <c r="G24" s="30" t="n">
        <v>6</v>
      </c>
      <c r="H24" s="30" t="n">
        <v>21</v>
      </c>
      <c r="I24" s="32" t="n">
        <f aca="false">H24</f>
        <v>21</v>
      </c>
      <c r="J24" s="33" t="s">
        <v>45</v>
      </c>
    </row>
    <row r="25" customFormat="false" ht="13.8" hidden="false" customHeight="false" outlineLevel="0" collapsed="false">
      <c r="A25" s="10" t="s">
        <v>46</v>
      </c>
      <c r="B25" s="11" t="n">
        <v>1976</v>
      </c>
      <c r="C25" s="11" t="s">
        <v>47</v>
      </c>
      <c r="D25" s="12" t="s">
        <v>14</v>
      </c>
      <c r="E25" s="12" t="s">
        <v>15</v>
      </c>
      <c r="F25" s="26" t="n">
        <v>0.000840162037037037</v>
      </c>
      <c r="G25" s="12" t="n">
        <v>9</v>
      </c>
      <c r="H25" s="12" t="n">
        <v>18</v>
      </c>
      <c r="I25" s="13" t="n">
        <f aca="false">H25+H26+H27+H28</f>
        <v>36</v>
      </c>
      <c r="J25" s="14" t="s">
        <v>14</v>
      </c>
    </row>
    <row r="26" customFormat="false" ht="13.8" hidden="false" customHeight="false" outlineLevel="0" collapsed="false">
      <c r="A26" s="15" t="s">
        <v>48</v>
      </c>
      <c r="B26" s="16" t="n">
        <v>1973</v>
      </c>
      <c r="C26" s="16" t="s">
        <v>47</v>
      </c>
      <c r="D26" s="17" t="s">
        <v>14</v>
      </c>
      <c r="E26" s="17" t="s">
        <v>15</v>
      </c>
      <c r="F26" s="18" t="n">
        <v>0.00114826388888889</v>
      </c>
      <c r="G26" s="17" t="n">
        <v>20</v>
      </c>
      <c r="H26" s="17" t="n">
        <v>7</v>
      </c>
      <c r="I26" s="13"/>
      <c r="J26" s="14"/>
    </row>
    <row r="27" customFormat="false" ht="13.8" hidden="false" customHeight="false" outlineLevel="0" collapsed="false">
      <c r="A27" s="15" t="s">
        <v>49</v>
      </c>
      <c r="B27" s="16" t="n">
        <v>1990</v>
      </c>
      <c r="C27" s="16" t="s">
        <v>47</v>
      </c>
      <c r="D27" s="17" t="s">
        <v>14</v>
      </c>
      <c r="E27" s="17" t="s">
        <v>15</v>
      </c>
      <c r="F27" s="18" t="n">
        <v>0.00118009259259259</v>
      </c>
      <c r="G27" s="17" t="n">
        <v>21</v>
      </c>
      <c r="H27" s="17" t="n">
        <v>6</v>
      </c>
      <c r="I27" s="13"/>
      <c r="J27" s="14"/>
    </row>
    <row r="28" customFormat="false" ht="13.8" hidden="false" customHeight="false" outlineLevel="0" collapsed="false">
      <c r="A28" s="15" t="s">
        <v>50</v>
      </c>
      <c r="B28" s="16" t="n">
        <v>1990</v>
      </c>
      <c r="C28" s="16" t="s">
        <v>47</v>
      </c>
      <c r="D28" s="17" t="s">
        <v>19</v>
      </c>
      <c r="E28" s="17" t="s">
        <v>20</v>
      </c>
      <c r="F28" s="17" t="n">
        <v>40.44</v>
      </c>
      <c r="G28" s="17" t="n">
        <v>7</v>
      </c>
      <c r="H28" s="17" t="n">
        <v>5</v>
      </c>
      <c r="I28" s="13"/>
      <c r="J28" s="14"/>
    </row>
    <row r="29" customFormat="false" ht="13.8" hidden="false" customHeight="false" outlineLevel="0" collapsed="false">
      <c r="A29" s="34" t="s">
        <v>51</v>
      </c>
      <c r="B29" s="35" t="n">
        <v>1977</v>
      </c>
      <c r="C29" s="35" t="s">
        <v>47</v>
      </c>
      <c r="D29" s="36" t="s">
        <v>19</v>
      </c>
      <c r="E29" s="36" t="s">
        <v>20</v>
      </c>
      <c r="F29" s="36" t="n">
        <v>44.87</v>
      </c>
      <c r="G29" s="36" t="n">
        <v>8</v>
      </c>
      <c r="H29" s="36" t="n">
        <v>4</v>
      </c>
      <c r="I29" s="13"/>
      <c r="J29" s="14"/>
    </row>
    <row r="30" customFormat="false" ht="13.8" hidden="false" customHeight="false" outlineLevel="0" collapsed="false">
      <c r="A30" s="10" t="s">
        <v>52</v>
      </c>
      <c r="B30" s="11" t="n">
        <v>1997</v>
      </c>
      <c r="C30" s="11" t="s">
        <v>53</v>
      </c>
      <c r="D30" s="12" t="s">
        <v>14</v>
      </c>
      <c r="E30" s="12" t="s">
        <v>15</v>
      </c>
      <c r="F30" s="12" t="n">
        <v>57.34</v>
      </c>
      <c r="G30" s="12" t="n">
        <v>2</v>
      </c>
      <c r="H30" s="12" t="n">
        <v>27</v>
      </c>
      <c r="I30" s="13" t="n">
        <f aca="false">H30+H31+H32+H33</f>
        <v>58</v>
      </c>
      <c r="J30" s="14" t="s">
        <v>54</v>
      </c>
    </row>
    <row r="31" customFormat="false" ht="13.8" hidden="false" customHeight="false" outlineLevel="0" collapsed="false">
      <c r="A31" s="15" t="s">
        <v>55</v>
      </c>
      <c r="B31" s="16" t="n">
        <v>1994</v>
      </c>
      <c r="C31" s="16" t="s">
        <v>53</v>
      </c>
      <c r="D31" s="17" t="s">
        <v>19</v>
      </c>
      <c r="E31" s="17" t="s">
        <v>20</v>
      </c>
      <c r="F31" s="17" t="n">
        <v>33.25</v>
      </c>
      <c r="G31" s="17" t="n">
        <v>1</v>
      </c>
      <c r="H31" s="17" t="n">
        <f aca="false">11+3</f>
        <v>14</v>
      </c>
      <c r="I31" s="13"/>
      <c r="J31" s="14"/>
    </row>
    <row r="32" customFormat="false" ht="13.8" hidden="false" customHeight="false" outlineLevel="0" collapsed="false">
      <c r="A32" s="15" t="s">
        <v>56</v>
      </c>
      <c r="B32" s="16" t="n">
        <v>1974</v>
      </c>
      <c r="C32" s="16" t="s">
        <v>53</v>
      </c>
      <c r="D32" s="17" t="s">
        <v>14</v>
      </c>
      <c r="E32" s="17" t="s">
        <v>15</v>
      </c>
      <c r="F32" s="18" t="n">
        <v>0.000912037037037037</v>
      </c>
      <c r="G32" s="17" t="n">
        <v>14</v>
      </c>
      <c r="H32" s="17" t="n">
        <v>13</v>
      </c>
      <c r="I32" s="13"/>
      <c r="J32" s="14"/>
    </row>
    <row r="33" customFormat="false" ht="13.8" hidden="false" customHeight="false" outlineLevel="0" collapsed="false">
      <c r="A33" s="22" t="s">
        <v>57</v>
      </c>
      <c r="B33" s="23" t="n">
        <v>1998</v>
      </c>
      <c r="C33" s="23" t="s">
        <v>53</v>
      </c>
      <c r="D33" s="24" t="s">
        <v>14</v>
      </c>
      <c r="E33" s="24" t="s">
        <v>15</v>
      </c>
      <c r="F33" s="25" t="n">
        <v>0.00119259259259259</v>
      </c>
      <c r="G33" s="24" t="n">
        <v>23</v>
      </c>
      <c r="H33" s="24" t="n">
        <v>4</v>
      </c>
      <c r="I33" s="13"/>
      <c r="J33" s="14"/>
    </row>
    <row r="34" customFormat="false" ht="13.8" hidden="false" customHeight="false" outlineLevel="0" collapsed="false">
      <c r="A34" s="10" t="s">
        <v>58</v>
      </c>
      <c r="B34" s="11" t="n">
        <v>1984</v>
      </c>
      <c r="C34" s="11" t="s">
        <v>59</v>
      </c>
      <c r="D34" s="12" t="s">
        <v>14</v>
      </c>
      <c r="E34" s="12" t="s">
        <v>15</v>
      </c>
      <c r="F34" s="26" t="n">
        <v>0.00109155092592593</v>
      </c>
      <c r="G34" s="12" t="n">
        <v>19</v>
      </c>
      <c r="H34" s="12" t="n">
        <v>8</v>
      </c>
      <c r="I34" s="13" t="n">
        <f aca="false">H34+H35+H36</f>
        <v>16</v>
      </c>
      <c r="J34" s="14" t="s">
        <v>60</v>
      </c>
    </row>
    <row r="35" customFormat="false" ht="13.8" hidden="false" customHeight="false" outlineLevel="0" collapsed="false">
      <c r="A35" s="15" t="s">
        <v>61</v>
      </c>
      <c r="B35" s="16" t="n">
        <v>1984</v>
      </c>
      <c r="C35" s="16" t="s">
        <v>59</v>
      </c>
      <c r="D35" s="17" t="s">
        <v>14</v>
      </c>
      <c r="E35" s="17" t="s">
        <v>15</v>
      </c>
      <c r="F35" s="18" t="n">
        <v>0.00118125</v>
      </c>
      <c r="G35" s="17" t="n">
        <v>22</v>
      </c>
      <c r="H35" s="17" t="n">
        <v>5</v>
      </c>
      <c r="I35" s="13"/>
      <c r="J35" s="14"/>
    </row>
    <row r="36" customFormat="false" ht="13.8" hidden="false" customHeight="false" outlineLevel="0" collapsed="false">
      <c r="A36" s="15" t="s">
        <v>62</v>
      </c>
      <c r="B36" s="16" t="n">
        <v>1994</v>
      </c>
      <c r="C36" s="16" t="s">
        <v>59</v>
      </c>
      <c r="D36" s="17" t="s">
        <v>19</v>
      </c>
      <c r="E36" s="17" t="s">
        <v>20</v>
      </c>
      <c r="F36" s="17" t="n">
        <v>48.71</v>
      </c>
      <c r="G36" s="17" t="n">
        <v>9</v>
      </c>
      <c r="H36" s="17" t="n">
        <v>3</v>
      </c>
      <c r="I36" s="13"/>
      <c r="J36" s="14"/>
    </row>
    <row r="37" customFormat="false" ht="13.8" hidden="false" customHeight="false" outlineLevel="0" collapsed="false">
      <c r="A37" s="34" t="s">
        <v>63</v>
      </c>
      <c r="B37" s="35" t="n">
        <v>1980</v>
      </c>
      <c r="C37" s="35" t="s">
        <v>59</v>
      </c>
      <c r="D37" s="36" t="s">
        <v>19</v>
      </c>
      <c r="E37" s="36" t="s">
        <v>20</v>
      </c>
      <c r="F37" s="36" t="n">
        <v>49.56</v>
      </c>
      <c r="G37" s="36" t="n">
        <v>10</v>
      </c>
      <c r="H37" s="36" t="n">
        <v>2</v>
      </c>
      <c r="I37" s="13"/>
      <c r="J37" s="14"/>
    </row>
    <row r="38" customFormat="false" ht="13.8" hidden="false" customHeight="false" outlineLevel="0" collapsed="false">
      <c r="A38" s="10" t="s">
        <v>64</v>
      </c>
      <c r="B38" s="11" t="n">
        <v>1992</v>
      </c>
      <c r="C38" s="11" t="s">
        <v>65</v>
      </c>
      <c r="D38" s="12" t="s">
        <v>14</v>
      </c>
      <c r="E38" s="12" t="s">
        <v>15</v>
      </c>
      <c r="F38" s="26" t="n">
        <v>0.000706944444444444</v>
      </c>
      <c r="G38" s="12" t="n">
        <v>4</v>
      </c>
      <c r="H38" s="12" t="n">
        <v>23</v>
      </c>
      <c r="I38" s="37" t="n">
        <f aca="false">H38+H39+H40+H42</f>
        <v>68</v>
      </c>
      <c r="J38" s="38" t="s">
        <v>66</v>
      </c>
    </row>
    <row r="39" customFormat="false" ht="13.8" hidden="false" customHeight="false" outlineLevel="0" collapsed="false">
      <c r="A39" s="15" t="s">
        <v>67</v>
      </c>
      <c r="B39" s="16" t="n">
        <v>1986</v>
      </c>
      <c r="C39" s="16" t="s">
        <v>65</v>
      </c>
      <c r="D39" s="17" t="s">
        <v>14</v>
      </c>
      <c r="E39" s="17" t="s">
        <v>15</v>
      </c>
      <c r="F39" s="18" t="n">
        <v>0.000854282407407407</v>
      </c>
      <c r="G39" s="17" t="n">
        <v>10</v>
      </c>
      <c r="H39" s="17" t="n">
        <v>17</v>
      </c>
      <c r="I39" s="37"/>
      <c r="J39" s="38"/>
    </row>
    <row r="40" customFormat="false" ht="13.8" hidden="false" customHeight="false" outlineLevel="0" collapsed="false">
      <c r="A40" s="15" t="s">
        <v>68</v>
      </c>
      <c r="B40" s="16" t="n">
        <v>1982</v>
      </c>
      <c r="C40" s="16" t="s">
        <v>65</v>
      </c>
      <c r="D40" s="17" t="s">
        <v>14</v>
      </c>
      <c r="E40" s="17" t="s">
        <v>15</v>
      </c>
      <c r="F40" s="18" t="n">
        <v>0.000865740740740741</v>
      </c>
      <c r="G40" s="17" t="n">
        <v>11</v>
      </c>
      <c r="H40" s="17" t="n">
        <v>16</v>
      </c>
      <c r="I40" s="37"/>
      <c r="J40" s="38"/>
    </row>
    <row r="41" customFormat="false" ht="13.8" hidden="false" customHeight="false" outlineLevel="0" collapsed="false">
      <c r="A41" s="19" t="s">
        <v>69</v>
      </c>
      <c r="B41" s="20" t="n">
        <v>1992</v>
      </c>
      <c r="C41" s="20" t="s">
        <v>65</v>
      </c>
      <c r="D41" s="21" t="s">
        <v>14</v>
      </c>
      <c r="E41" s="21" t="s">
        <v>15</v>
      </c>
      <c r="F41" s="27" t="n">
        <v>0.000886342592592593</v>
      </c>
      <c r="G41" s="21" t="n">
        <v>12</v>
      </c>
      <c r="H41" s="21" t="n">
        <v>15</v>
      </c>
      <c r="I41" s="37"/>
      <c r="J41" s="38"/>
    </row>
    <row r="42" customFormat="false" ht="13.8" hidden="false" customHeight="false" outlineLevel="0" collapsed="false">
      <c r="A42" s="15" t="s">
        <v>70</v>
      </c>
      <c r="B42" s="16" t="n">
        <v>1984</v>
      </c>
      <c r="C42" s="16" t="s">
        <v>65</v>
      </c>
      <c r="D42" s="17" t="s">
        <v>19</v>
      </c>
      <c r="E42" s="17" t="s">
        <v>20</v>
      </c>
      <c r="F42" s="17" t="n">
        <v>34.37</v>
      </c>
      <c r="G42" s="17" t="n">
        <v>2</v>
      </c>
      <c r="H42" s="17" t="n">
        <f aca="false">10+2</f>
        <v>12</v>
      </c>
      <c r="I42" s="37"/>
      <c r="J42" s="38"/>
    </row>
    <row r="43" customFormat="false" ht="13.8" hidden="false" customHeight="false" outlineLevel="0" collapsed="false">
      <c r="A43" s="34" t="s">
        <v>71</v>
      </c>
      <c r="B43" s="35" t="n">
        <v>1982</v>
      </c>
      <c r="C43" s="35" t="s">
        <v>65</v>
      </c>
      <c r="D43" s="36" t="s">
        <v>19</v>
      </c>
      <c r="E43" s="36" t="s">
        <v>20</v>
      </c>
      <c r="F43" s="36" t="n">
        <v>35.75</v>
      </c>
      <c r="G43" s="36" t="n">
        <v>4</v>
      </c>
      <c r="H43" s="36" t="n">
        <v>8</v>
      </c>
      <c r="I43" s="37"/>
      <c r="J43" s="38"/>
    </row>
    <row r="45" customFormat="false" ht="13.8" hidden="false" customHeight="false" outlineLevel="0" collapsed="false">
      <c r="A45" s="39"/>
      <c r="B45" s="1" t="s">
        <v>72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6:H43"/>
  <mergeCells count="20">
    <mergeCell ref="A1:H1"/>
    <mergeCell ref="A2:H2"/>
    <mergeCell ref="A3:H3"/>
    <mergeCell ref="A4:H4"/>
    <mergeCell ref="I7:I11"/>
    <mergeCell ref="J7:J11"/>
    <mergeCell ref="I12:I16"/>
    <mergeCell ref="J12:J16"/>
    <mergeCell ref="I18:I19"/>
    <mergeCell ref="J18:J19"/>
    <mergeCell ref="I20:I23"/>
    <mergeCell ref="J20:J23"/>
    <mergeCell ref="I25:I29"/>
    <mergeCell ref="J25:J29"/>
    <mergeCell ref="I30:I33"/>
    <mergeCell ref="J30:J33"/>
    <mergeCell ref="I34:I37"/>
    <mergeCell ref="J34:J37"/>
    <mergeCell ref="I38:I43"/>
    <mergeCell ref="J38:J43"/>
  </mergeCells>
  <printOptions headings="false" gridLines="false" gridLinesSet="true" horizontalCentered="false" verticalCentered="false"/>
  <pageMargins left="0.39375" right="0.39375" top="0.590277777777778" bottom="0.590277777777778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3:B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6.67"/>
    <col collapsed="false" customWidth="true" hidden="false" outlineLevel="0" max="2" min="2" style="40" width="24.31"/>
    <col collapsed="false" customWidth="true" hidden="false" outlineLevel="0" max="4" min="4" style="0" width="18.2"/>
  </cols>
  <sheetData>
    <row r="3" customFormat="false" ht="12.8" hidden="false" customHeight="false" outlineLevel="0" collapsed="false">
      <c r="A3" s="41" t="s">
        <v>73</v>
      </c>
      <c r="B3" s="41" t="s">
        <v>74</v>
      </c>
      <c r="C3" s="41"/>
      <c r="D3" s="41" t="s">
        <v>75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</row>
    <row r="4" customFormat="false" ht="12.8" hidden="false" customHeight="false" outlineLevel="0" collapsed="false">
      <c r="A4" s="40"/>
      <c r="B4" s="42" t="s">
        <v>65</v>
      </c>
      <c r="C4" s="43" t="s">
        <v>76</v>
      </c>
      <c r="D4" s="44" t="s">
        <v>77</v>
      </c>
    </row>
    <row r="5" customFormat="false" ht="14.15" hidden="false" customHeight="false" outlineLevel="0" collapsed="false">
      <c r="A5" s="40"/>
      <c r="B5" s="42" t="s">
        <v>13</v>
      </c>
      <c r="C5" s="43" t="s">
        <v>76</v>
      </c>
      <c r="D5" s="45" t="s">
        <v>78</v>
      </c>
    </row>
    <row r="6" customFormat="false" ht="15" hidden="false" customHeight="false" outlineLevel="0" collapsed="false">
      <c r="A6" s="40"/>
      <c r="B6" s="42" t="s">
        <v>24</v>
      </c>
      <c r="C6" s="43" t="s">
        <v>76</v>
      </c>
      <c r="D6" s="46"/>
    </row>
    <row r="7" customFormat="false" ht="12.8" hidden="false" customHeight="false" outlineLevel="0" collapsed="false">
      <c r="A7" s="40"/>
      <c r="B7" s="42" t="s">
        <v>53</v>
      </c>
      <c r="C7" s="43" t="s">
        <v>76</v>
      </c>
      <c r="D7" s="44" t="s">
        <v>79</v>
      </c>
    </row>
    <row r="8" customFormat="false" ht="12.8" hidden="true" customHeight="false" outlineLevel="0" collapsed="false">
      <c r="A8" s="40"/>
      <c r="B8" s="47" t="s">
        <v>80</v>
      </c>
      <c r="C8" s="43" t="s">
        <v>81</v>
      </c>
      <c r="D8" s="44" t="s">
        <v>82</v>
      </c>
    </row>
    <row r="9" customFormat="false" ht="14.15" hidden="false" customHeight="false" outlineLevel="0" collapsed="false">
      <c r="A9" s="40"/>
      <c r="B9" s="42" t="s">
        <v>44</v>
      </c>
      <c r="C9" s="43" t="s">
        <v>76</v>
      </c>
      <c r="D9" s="48" t="s">
        <v>83</v>
      </c>
    </row>
    <row r="10" customFormat="false" ht="12.8" hidden="true" customHeight="false" outlineLevel="0" collapsed="false">
      <c r="A10" s="40"/>
      <c r="B10" s="47" t="s">
        <v>84</v>
      </c>
      <c r="C10" s="43" t="s">
        <v>81</v>
      </c>
      <c r="D10" s="44" t="s">
        <v>85</v>
      </c>
    </row>
    <row r="11" customFormat="false" ht="14.15" hidden="true" customHeight="false" outlineLevel="0" collapsed="false">
      <c r="A11" s="40"/>
      <c r="B11" s="47" t="s">
        <v>86</v>
      </c>
      <c r="C11" s="43" t="s">
        <v>81</v>
      </c>
      <c r="D11" s="49" t="s">
        <v>87</v>
      </c>
    </row>
    <row r="12" customFormat="false" ht="14.15" hidden="false" customHeight="false" outlineLevel="0" collapsed="false">
      <c r="A12" s="40"/>
      <c r="B12" s="42" t="s">
        <v>59</v>
      </c>
      <c r="C12" s="43" t="s">
        <v>76</v>
      </c>
      <c r="D12" s="49" t="s">
        <v>88</v>
      </c>
    </row>
    <row r="13" customFormat="false" ht="12.8" hidden="false" customHeight="false" outlineLevel="0" collapsed="false">
      <c r="A13" s="40"/>
      <c r="B13" s="42" t="s">
        <v>38</v>
      </c>
      <c r="C13" s="43" t="s">
        <v>76</v>
      </c>
      <c r="D13" s="0" t="s">
        <v>89</v>
      </c>
    </row>
    <row r="14" customFormat="false" ht="12.8" hidden="false" customHeight="false" outlineLevel="0" collapsed="false">
      <c r="A14" s="40"/>
      <c r="B14" s="42" t="s">
        <v>47</v>
      </c>
      <c r="C14" s="43" t="s">
        <v>76</v>
      </c>
      <c r="D14" s="44" t="s">
        <v>90</v>
      </c>
    </row>
    <row r="15" customFormat="false" ht="12.8" hidden="false" customHeight="false" outlineLevel="0" collapsed="false">
      <c r="A15" s="40"/>
      <c r="B15" s="42" t="s">
        <v>31</v>
      </c>
      <c r="C15" s="43" t="s">
        <v>76</v>
      </c>
    </row>
    <row r="16" customFormat="false" ht="12.8" hidden="true" customHeight="false" outlineLevel="0" collapsed="false">
      <c r="A16" s="40"/>
      <c r="B16" s="47" t="s">
        <v>91</v>
      </c>
      <c r="C16" s="43" t="s">
        <v>81</v>
      </c>
    </row>
    <row r="17" customFormat="false" ht="12.8" hidden="false" customHeight="false" outlineLevel="0" collapsed="false">
      <c r="A17" s="40"/>
      <c r="B17" s="42" t="s">
        <v>34</v>
      </c>
      <c r="C17" s="43" t="s">
        <v>76</v>
      </c>
    </row>
    <row r="18" customFormat="false" ht="12.8" hidden="true" customHeight="false" outlineLevel="0" collapsed="false">
      <c r="A18" s="40"/>
      <c r="B18" s="47" t="s">
        <v>92</v>
      </c>
      <c r="C18" s="43" t="s">
        <v>81</v>
      </c>
    </row>
  </sheetData>
  <autoFilter ref="A3:D18">
    <filterColumn colId="2">
      <customFilters and="true">
        <customFilter operator="equal" val="T"/>
      </customFilters>
    </filterColumn>
  </autoFilter>
  <hyperlinks>
    <hyperlink ref="D4" r:id="rId1" display="linas.svambarys@policija.lt"/>
    <hyperlink ref="D5" r:id="rId2" display="sarunas.krincius@policija.lt"/>
    <hyperlink ref="D7" r:id="rId3" display="mindaugas.krisciokaitis@policija.lt"/>
    <hyperlink ref="D8" r:id="rId4" display="tomas.bieliauskas@policija.lt"/>
    <hyperlink ref="D9" r:id="rId5" display="andrius.levanas@policija.lt"/>
    <hyperlink ref="D10" r:id="rId6" display="aurimas.kvietkauskas@policija.lt"/>
    <hyperlink ref="D11" r:id="rId7" display="paulius.zaramba@policija.lt"/>
    <hyperlink ref="D12" r:id="rId8" display="mindaugas.cepauskas@policija.lt"/>
    <hyperlink ref="D14" r:id="rId9" display="anatolijus.kriukovas@policija.lt"/>
  </hyperlinks>
  <printOptions headings="false" gridLines="false" gridLinesSet="true" horizontalCentered="false" verticalCentered="false"/>
  <pageMargins left="0.39375" right="0.39375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lt-LT</dc:language>
  <cp:lastModifiedBy>Ernestas Vaitkevičius</cp:lastModifiedBy>
  <dcterms:modified xsi:type="dcterms:W3CDTF">2022-03-16T09:32:44Z</dcterms:modified>
  <cp:revision>72</cp:revision>
  <dc:subject/>
  <dc:title/>
</cp:coreProperties>
</file>