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mandiniai rezultatai" sheetId="1" state="visible" r:id="rId2"/>
  </sheets>
  <definedNames>
    <definedName function="false" hidden="false" localSheetId="0" name="_xlnm._FilterDatabase" vbProcedure="false">'Komandiniai rezultatai'!$A$10:$S$17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<sst xmlns="http://schemas.openxmlformats.org/spreadsheetml/2006/main" count="50" uniqueCount="32">
  <si>
    <t xml:space="preserve">Tėvynės gynėjų</t>
  </si>
  <si>
    <t xml:space="preserve">šaudymo varžybų rezultatų protokolas</t>
  </si>
  <si>
    <t xml:space="preserve">2021 m. rugsėjo 17 d.</t>
  </si>
  <si>
    <t xml:space="preserve">Kaunas</t>
  </si>
  <si>
    <t xml:space="preserve">Eil.Nr.</t>
  </si>
  <si>
    <t xml:space="preserve">Vardas, pavardė</t>
  </si>
  <si>
    <t xml:space="preserve">Komanda</t>
  </si>
  <si>
    <t xml:space="preserve">1 pratimas </t>
  </si>
  <si>
    <t xml:space="preserve">2 pratimas </t>
  </si>
  <si>
    <t xml:space="preserve">3 pratimas </t>
  </si>
  <si>
    <t xml:space="preserve">4 pratimas </t>
  </si>
  <si>
    <t xml:space="preserve">Iš viso</t>
  </si>
  <si>
    <t xml:space="preserve">Pratimų vietų suma</t>
  </si>
  <si>
    <t xml:space="preserve">Asmeninė įsk.</t>
  </si>
  <si>
    <t xml:space="preserve">Iš viso komanda</t>
  </si>
  <si>
    <t xml:space="preserve">Komandos Vieta</t>
  </si>
  <si>
    <t xml:space="preserve">Taškai</t>
  </si>
  <si>
    <t xml:space="preserve">Laikas</t>
  </si>
  <si>
    <t xml:space="preserve">HIT FACTOR</t>
  </si>
  <si>
    <t xml:space="preserve">Vieta</t>
  </si>
  <si>
    <t xml:space="preserve">Romualdas RUČINSKAS</t>
  </si>
  <si>
    <t xml:space="preserve">POLICIJA</t>
  </si>
  <si>
    <t xml:space="preserve">I</t>
  </si>
  <si>
    <t xml:space="preserve">Simonas BALTRUŠAITIS</t>
  </si>
  <si>
    <t xml:space="preserve">Giedrius VALEIKA</t>
  </si>
  <si>
    <t xml:space="preserve">Mindaugas PAKARNAS</t>
  </si>
  <si>
    <t xml:space="preserve">Mindaugas TRIBIČIUS</t>
  </si>
  <si>
    <t xml:space="preserve">KARIUOMENĖ</t>
  </si>
  <si>
    <t xml:space="preserve">II</t>
  </si>
  <si>
    <t xml:space="preserve">Osvaldas STAŠKŪNAS</t>
  </si>
  <si>
    <t xml:space="preserve">Eitaras LAURUTIS</t>
  </si>
  <si>
    <t xml:space="preserve">Edvardas MANKUS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</si>
</sst>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5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i val="true"/>
      <sz val="14"/>
      <color rgb="FF000000"/>
      <name val="Calibri"/>
      <family val="2"/>
      <charset val="186"/>
    </font>
    <font>
      <i val="true"/>
      <sz val="11"/>
      <color rgb="FF000000"/>
      <name val="Calibri"/>
      <family val="2"/>
      <charset val="186"/>
    </font>
    <font>
      <b val="true"/>
      <i val="true"/>
      <sz val="11"/>
      <color rgb="FF000000"/>
      <name val="Calibri"/>
      <family val="2"/>
      <charset val="186"/>
    </font>
    <font>
      <i val="true"/>
      <sz val="8"/>
      <color rgb="FF000000"/>
      <name val="Calibri"/>
      <family val="2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 val="true"/>
      <sz val="11"/>
      <name val="Calibri"/>
      <family val="2"/>
      <charset val="186"/>
    </font>
    <font>
      <b val="true"/>
      <sz val="14"/>
      <color rgb="FF000000"/>
      <name val="Calibri"/>
      <family val="2"/>
      <charset val="186"/>
    </font>
    <font>
      <sz val="11"/>
      <color rgb="FF1F497D"/>
      <name val="Times New Roman"/>
      <family val="1"/>
      <charset val="186"/>
    </font>
    <font>
      <sz val="11"/>
      <color rgb="FF1F497D"/>
      <name val="Calibri"/>
      <family val="2"/>
      <charset val="186"/>
    </font>
    <font>
      <sz val="12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EEECE1"/>
      </patternFill>
    </fill>
    <fill>
      <patternFill patternType="solid">
        <fgColor rgb="FFF2F2F2"/>
        <bgColor rgb="FFEEECE1"/>
      </patternFill>
    </fill>
    <fill>
      <patternFill patternType="solid">
        <fgColor rgb="FFFFFFFF"/>
        <bgColor rgb="FFF2F2F2"/>
      </patternFill>
    </fill>
    <fill>
      <patternFill patternType="solid">
        <fgColor rgb="FFEEECE1"/>
        <bgColor rgb="FFEBF1DE"/>
      </patternFill>
    </fill>
    <fill>
      <patternFill patternType="solid">
        <fgColor rgb="FFEBF1DE"/>
        <bgColor rgb="FFEEECE1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6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EECE1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X18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V29" activeCellId="0" sqref="V29"/>
    </sheetView>
  </sheetViews>
  <sheetFormatPr defaultColWidth="8.48828125" defaultRowHeight="14.5" zeroHeight="false" outlineLevelRow="0" outlineLevelCol="0"/>
  <cols>
    <col collapsed="false" customWidth="true" hidden="false" outlineLevel="0" max="2" min="2" style="0" width="24.72"/>
    <col collapsed="false" customWidth="true" hidden="false" outlineLevel="0" max="3" min="3" style="0" width="18.54"/>
    <col collapsed="false" customWidth="true" hidden="false" outlineLevel="0" max="6" min="6" style="0" width="14.45"/>
    <col collapsed="false" customWidth="true" hidden="false" outlineLevel="0" max="7" min="7" style="0" width="6.18"/>
    <col collapsed="false" customWidth="true" hidden="false" outlineLevel="0" max="10" min="10" style="0" width="16.18"/>
    <col collapsed="false" customWidth="true" hidden="false" outlineLevel="0" max="11" min="11" style="0" width="6.36"/>
    <col collapsed="false" customWidth="true" hidden="false" outlineLevel="0" max="12" min="12" style="0" width="10"/>
    <col collapsed="false" customWidth="true" hidden="false" outlineLevel="0" max="13" min="13" style="0" width="17.18"/>
    <col collapsed="false" customWidth="true" hidden="false" outlineLevel="0" max="14" min="14" style="0" width="14.16"/>
    <col collapsed="false" customWidth="true" hidden="false" outlineLevel="0" max="15" min="15" style="0" width="6.36"/>
    <col collapsed="false" customWidth="true" hidden="false" outlineLevel="0" max="16" min="16" style="0" width="9.54"/>
    <col collapsed="false" customWidth="true" hidden="false" outlineLevel="0" max="17" min="17" style="0" width="12.71"/>
    <col collapsed="false" customWidth="true" hidden="false" outlineLevel="0" max="18" min="18" style="0" width="12.18"/>
    <col collapsed="false" customWidth="true" hidden="false" outlineLevel="0" max="19" min="19" style="0" width="5.81"/>
    <col collapsed="false" customWidth="true" hidden="false" outlineLevel="0" max="21" min="21" style="0" width="10.54"/>
    <col collapsed="false" customWidth="true" hidden="false" outlineLevel="0" max="22" min="22" style="0" width="10.46"/>
    <col collapsed="false" customWidth="true" hidden="false" outlineLevel="0" max="23" min="23" style="0" width="19.46"/>
    <col collapsed="false" customWidth="true" hidden="false" outlineLevel="0" max="24" min="24" style="0" width="15.27"/>
  </cols>
  <sheetData>
    <row r="1" customFormat="false" ht="14.5" hidden="false" customHeight="false" outlineLevel="0" collapsed="false">
      <c r="U1" s="1"/>
      <c r="V1" s="1"/>
      <c r="X1" s="1"/>
    </row>
    <row r="2" customFormat="false" ht="18.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U2" s="1"/>
      <c r="V2" s="1"/>
      <c r="X2" s="1"/>
    </row>
    <row r="3" customFormat="false" ht="18.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U3" s="1"/>
      <c r="V3" s="1"/>
      <c r="X3" s="1"/>
    </row>
    <row r="4" customFormat="false" ht="18.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U4" s="1"/>
      <c r="V4" s="1"/>
      <c r="X4" s="1"/>
    </row>
    <row r="5" customFormat="false" ht="14.5" hidden="false" customHeight="false" outlineLevel="0" collapsed="false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5"/>
      <c r="L5" s="5"/>
      <c r="M5" s="5"/>
      <c r="N5" s="5"/>
      <c r="O5" s="5"/>
      <c r="P5" s="5"/>
      <c r="Q5" s="5"/>
      <c r="R5" s="5"/>
      <c r="S5" s="5"/>
      <c r="U5" s="1"/>
      <c r="V5" s="1"/>
      <c r="X5" s="1"/>
    </row>
    <row r="6" customFormat="false" ht="14.5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6"/>
      <c r="L6" s="6"/>
      <c r="M6" s="6"/>
      <c r="N6" s="6"/>
      <c r="O6" s="6"/>
      <c r="P6" s="6"/>
      <c r="Q6" s="6"/>
      <c r="R6" s="6"/>
      <c r="S6" s="6"/>
      <c r="U6" s="1"/>
      <c r="V6" s="1"/>
      <c r="X6" s="1"/>
    </row>
    <row r="7" customFormat="false" ht="15" hidden="false" customHeight="fals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U7" s="1"/>
      <c r="V7" s="1"/>
      <c r="X7" s="1"/>
    </row>
    <row r="8" customFormat="false" ht="15" hidden="false" customHeight="true" outlineLevel="0" collapsed="false">
      <c r="A8" s="7" t="s">
        <v>4</v>
      </c>
      <c r="B8" s="8" t="s">
        <v>5</v>
      </c>
      <c r="C8" s="9" t="s">
        <v>6</v>
      </c>
      <c r="D8" s="10" t="s">
        <v>7</v>
      </c>
      <c r="E8" s="10"/>
      <c r="F8" s="10"/>
      <c r="G8" s="10"/>
      <c r="H8" s="10" t="s">
        <v>8</v>
      </c>
      <c r="I8" s="10"/>
      <c r="J8" s="10"/>
      <c r="K8" s="10"/>
      <c r="L8" s="10" t="s">
        <v>9</v>
      </c>
      <c r="M8" s="10"/>
      <c r="N8" s="10"/>
      <c r="O8" s="10"/>
      <c r="P8" s="10" t="s">
        <v>10</v>
      </c>
      <c r="Q8" s="10"/>
      <c r="R8" s="10"/>
      <c r="S8" s="10"/>
      <c r="T8" s="11" t="s">
        <v>11</v>
      </c>
      <c r="U8" s="12" t="s">
        <v>12</v>
      </c>
      <c r="V8" s="13" t="s">
        <v>13</v>
      </c>
      <c r="W8" s="14" t="s">
        <v>14</v>
      </c>
      <c r="X8" s="11" t="s">
        <v>15</v>
      </c>
    </row>
    <row r="9" customFormat="false" ht="15" hidden="false" customHeight="false" outlineLevel="0" collapsed="false">
      <c r="A9" s="7"/>
      <c r="B9" s="8"/>
      <c r="C9" s="9"/>
      <c r="D9" s="15" t="s">
        <v>16</v>
      </c>
      <c r="E9" s="16" t="s">
        <v>17</v>
      </c>
      <c r="F9" s="17" t="s">
        <v>18</v>
      </c>
      <c r="G9" s="18" t="s">
        <v>19</v>
      </c>
      <c r="H9" s="15" t="s">
        <v>16</v>
      </c>
      <c r="I9" s="19" t="s">
        <v>17</v>
      </c>
      <c r="J9" s="17" t="s">
        <v>18</v>
      </c>
      <c r="K9" s="18" t="s">
        <v>19</v>
      </c>
      <c r="L9" s="20" t="s">
        <v>16</v>
      </c>
      <c r="M9" s="19" t="s">
        <v>17</v>
      </c>
      <c r="N9" s="17" t="s">
        <v>18</v>
      </c>
      <c r="O9" s="17" t="s">
        <v>19</v>
      </c>
      <c r="P9" s="21" t="s">
        <v>16</v>
      </c>
      <c r="Q9" s="19" t="s">
        <v>17</v>
      </c>
      <c r="R9" s="17" t="s">
        <v>18</v>
      </c>
      <c r="S9" s="18" t="s">
        <v>19</v>
      </c>
      <c r="T9" s="11"/>
      <c r="U9" s="12"/>
      <c r="V9" s="13"/>
      <c r="W9" s="14"/>
      <c r="X9" s="11"/>
    </row>
    <row r="10" customFormat="false" ht="16" hidden="false" customHeight="false" outlineLevel="0" collapsed="false">
      <c r="A10" s="22" t="n">
        <v>1</v>
      </c>
      <c r="B10" s="23" t="s">
        <v>20</v>
      </c>
      <c r="C10" s="24" t="s">
        <v>21</v>
      </c>
      <c r="D10" s="25" t="n">
        <v>109</v>
      </c>
      <c r="E10" s="26" t="n">
        <v>31.22</v>
      </c>
      <c r="F10" s="27" t="n">
        <f aca="false">(D10/E10)</f>
        <v>3.49135169762972</v>
      </c>
      <c r="G10" s="28" t="n">
        <v>1</v>
      </c>
      <c r="H10" s="25" t="n">
        <v>-14</v>
      </c>
      <c r="I10" s="29" t="n">
        <v>18.36</v>
      </c>
      <c r="J10" s="27" t="n">
        <f aca="false">(H10/I10)</f>
        <v>-0.762527233115468</v>
      </c>
      <c r="K10" s="28" t="n">
        <v>8</v>
      </c>
      <c r="L10" s="25" t="n">
        <v>21</v>
      </c>
      <c r="M10" s="29" t="n">
        <v>19.55</v>
      </c>
      <c r="N10" s="27" t="n">
        <f aca="false">(L10/M10)</f>
        <v>1.07416879795396</v>
      </c>
      <c r="O10" s="28" t="n">
        <v>3</v>
      </c>
      <c r="P10" s="25" t="n">
        <v>23</v>
      </c>
      <c r="Q10" s="29" t="n">
        <v>13.58</v>
      </c>
      <c r="R10" s="27" t="n">
        <f aca="false">(P10/Q10)</f>
        <v>1.69366715758468</v>
      </c>
      <c r="S10" s="30" t="n">
        <v>2</v>
      </c>
      <c r="T10" s="31" t="n">
        <f aca="false">SUM(F10+J10+N10+R10)</f>
        <v>5.4966604200529</v>
      </c>
      <c r="U10" s="32" t="n">
        <f aca="false">SUM(G10+K10+O10+S10)</f>
        <v>14</v>
      </c>
      <c r="V10" s="33" t="n">
        <v>3</v>
      </c>
      <c r="W10" s="34" t="n">
        <f aca="false">SUM(U10:U13)</f>
        <v>59</v>
      </c>
      <c r="X10" s="35" t="s">
        <v>22</v>
      </c>
    </row>
    <row r="11" customFormat="false" ht="16" hidden="false" customHeight="false" outlineLevel="0" collapsed="false">
      <c r="A11" s="36" t="n">
        <v>2</v>
      </c>
      <c r="B11" s="23" t="s">
        <v>23</v>
      </c>
      <c r="C11" s="24" t="s">
        <v>21</v>
      </c>
      <c r="D11" s="37" t="n">
        <v>85</v>
      </c>
      <c r="E11" s="38" t="n">
        <v>29.33</v>
      </c>
      <c r="F11" s="39" t="n">
        <f aca="false">D11/E11</f>
        <v>2.89805659734061</v>
      </c>
      <c r="G11" s="28" t="n">
        <v>5</v>
      </c>
      <c r="H11" s="37" t="n">
        <v>33</v>
      </c>
      <c r="I11" s="40" t="n">
        <v>17.25</v>
      </c>
      <c r="J11" s="39" t="n">
        <f aca="false">(H11/I11)</f>
        <v>1.91304347826087</v>
      </c>
      <c r="K11" s="28" t="n">
        <v>1</v>
      </c>
      <c r="L11" s="37" t="n">
        <v>25</v>
      </c>
      <c r="M11" s="40" t="n">
        <v>23.64</v>
      </c>
      <c r="N11" s="39" t="n">
        <f aca="false">(L11/M11)</f>
        <v>1.0575296108291</v>
      </c>
      <c r="O11" s="28" t="n">
        <v>5</v>
      </c>
      <c r="P11" s="37" t="n">
        <v>23</v>
      </c>
      <c r="Q11" s="40" t="n">
        <v>18.67</v>
      </c>
      <c r="R11" s="27" t="n">
        <f aca="false">(P11/Q11)</f>
        <v>1.23192287091591</v>
      </c>
      <c r="S11" s="30" t="n">
        <v>6</v>
      </c>
      <c r="T11" s="31" t="n">
        <f aca="false">SUM(F11+J11+N11+R11)</f>
        <v>7.10055255734649</v>
      </c>
      <c r="U11" s="32" t="n">
        <f aca="false">SUM(G11+K11+O11+S11)</f>
        <v>17</v>
      </c>
      <c r="V11" s="33" t="n">
        <v>4</v>
      </c>
      <c r="W11" s="34"/>
      <c r="X11" s="35"/>
    </row>
    <row r="12" customFormat="false" ht="16" hidden="false" customHeight="false" outlineLevel="0" collapsed="false">
      <c r="A12" s="36" t="n">
        <v>3</v>
      </c>
      <c r="B12" s="23" t="s">
        <v>24</v>
      </c>
      <c r="C12" s="24" t="s">
        <v>21</v>
      </c>
      <c r="D12" s="37" t="n">
        <v>111</v>
      </c>
      <c r="E12" s="38" t="n">
        <v>32.61</v>
      </c>
      <c r="F12" s="39" t="n">
        <f aca="false">D12/E12</f>
        <v>3.40386384544618</v>
      </c>
      <c r="G12" s="28" t="n">
        <v>2</v>
      </c>
      <c r="H12" s="37" t="n">
        <v>31</v>
      </c>
      <c r="I12" s="40" t="n">
        <v>18.11</v>
      </c>
      <c r="J12" s="39" t="n">
        <f aca="false">(H12/I12)</f>
        <v>1.71176145775814</v>
      </c>
      <c r="K12" s="28" t="n">
        <v>3</v>
      </c>
      <c r="L12" s="37" t="n">
        <v>36</v>
      </c>
      <c r="M12" s="40" t="n">
        <v>15.97</v>
      </c>
      <c r="N12" s="39" t="n">
        <f aca="false">(L12/M12)</f>
        <v>2.25422667501565</v>
      </c>
      <c r="O12" s="28" t="n">
        <v>1</v>
      </c>
      <c r="P12" s="37" t="n">
        <v>19</v>
      </c>
      <c r="Q12" s="40" t="n">
        <v>12.83</v>
      </c>
      <c r="R12" s="27" t="n">
        <f aca="false">(P12/Q12)</f>
        <v>1.4809041309431</v>
      </c>
      <c r="S12" s="30" t="n">
        <v>3</v>
      </c>
      <c r="T12" s="31" t="n">
        <f aca="false">SUM(F12+J12+N12+R12)</f>
        <v>8.85075610916308</v>
      </c>
      <c r="U12" s="32" t="n">
        <f aca="false">SUM(G12+K12+O12+S12)</f>
        <v>9</v>
      </c>
      <c r="V12" s="33" t="n">
        <v>1</v>
      </c>
      <c r="W12" s="34"/>
      <c r="X12" s="35"/>
    </row>
    <row r="13" s="50" customFormat="true" ht="16" hidden="false" customHeight="false" outlineLevel="0" collapsed="false">
      <c r="A13" s="41" t="n">
        <v>4</v>
      </c>
      <c r="B13" s="42" t="s">
        <v>25</v>
      </c>
      <c r="C13" s="24" t="s">
        <v>21</v>
      </c>
      <c r="D13" s="43" t="n">
        <v>113</v>
      </c>
      <c r="E13" s="44" t="n">
        <v>38.82</v>
      </c>
      <c r="F13" s="45" t="n">
        <f aca="false">D13/E13</f>
        <v>2.91087068521381</v>
      </c>
      <c r="G13" s="28" t="n">
        <v>4</v>
      </c>
      <c r="H13" s="43" t="n">
        <v>33</v>
      </c>
      <c r="I13" s="46" t="n">
        <v>18.84</v>
      </c>
      <c r="J13" s="45" t="n">
        <f aca="false">(H13/I13)</f>
        <v>1.7515923566879</v>
      </c>
      <c r="K13" s="28" t="n">
        <v>2</v>
      </c>
      <c r="L13" s="47" t="n">
        <v>-11</v>
      </c>
      <c r="M13" s="48" t="n">
        <v>26.52</v>
      </c>
      <c r="N13" s="49" t="n">
        <f aca="false">(L13/M13)</f>
        <v>-0.414781297134238</v>
      </c>
      <c r="O13" s="28" t="n">
        <v>8</v>
      </c>
      <c r="P13" s="47" t="n">
        <v>23</v>
      </c>
      <c r="Q13" s="48" t="n">
        <v>17.29</v>
      </c>
      <c r="R13" s="27" t="n">
        <f aca="false">(P13/Q13)</f>
        <v>1.33024869866975</v>
      </c>
      <c r="S13" s="30" t="n">
        <v>5</v>
      </c>
      <c r="T13" s="31" t="n">
        <f aca="false">SUM(F13+J13+N13+R13)</f>
        <v>5.57793044343722</v>
      </c>
      <c r="U13" s="32" t="n">
        <f aca="false">SUM(G13+K13+O13+S13)</f>
        <v>19</v>
      </c>
      <c r="V13" s="33" t="n">
        <v>5</v>
      </c>
      <c r="W13" s="34"/>
      <c r="X13" s="35"/>
    </row>
    <row r="14" customFormat="false" ht="16" hidden="false" customHeight="false" outlineLevel="0" collapsed="false">
      <c r="A14" s="22" t="n">
        <v>5</v>
      </c>
      <c r="B14" s="51" t="s">
        <v>26</v>
      </c>
      <c r="C14" s="28" t="s">
        <v>27</v>
      </c>
      <c r="D14" s="25" t="n">
        <v>109</v>
      </c>
      <c r="E14" s="26" t="n">
        <v>42.17</v>
      </c>
      <c r="F14" s="27" t="n">
        <f aca="false">D14/E14</f>
        <v>2.58477590704292</v>
      </c>
      <c r="G14" s="28" t="n">
        <v>7</v>
      </c>
      <c r="H14" s="25" t="n">
        <v>35</v>
      </c>
      <c r="I14" s="29" t="n">
        <v>31.54</v>
      </c>
      <c r="J14" s="27" t="n">
        <f aca="false">(H14/I14)</f>
        <v>1.10970196575777</v>
      </c>
      <c r="K14" s="28" t="n">
        <v>5</v>
      </c>
      <c r="L14" s="25" t="n">
        <v>34</v>
      </c>
      <c r="M14" s="26" t="n">
        <v>32</v>
      </c>
      <c r="N14" s="27" t="n">
        <f aca="false">(L14/M14)</f>
        <v>1.0625</v>
      </c>
      <c r="O14" s="28" t="n">
        <v>4</v>
      </c>
      <c r="P14" s="25" t="n">
        <v>23</v>
      </c>
      <c r="Q14" s="29" t="n">
        <v>22.36</v>
      </c>
      <c r="R14" s="27" t="n">
        <f aca="false">(P14/Q14)</f>
        <v>1.02862254025045</v>
      </c>
      <c r="S14" s="30" t="n">
        <v>7</v>
      </c>
      <c r="T14" s="31" t="n">
        <f aca="false">SUM(F14+J14+N14+R14)</f>
        <v>5.78560041305114</v>
      </c>
      <c r="U14" s="32" t="n">
        <f aca="false">SUM(G14+K14+O14+S14)</f>
        <v>23</v>
      </c>
      <c r="V14" s="33" t="n">
        <v>7</v>
      </c>
      <c r="W14" s="34" t="n">
        <f aca="false">SUM(U14:U17)</f>
        <v>85</v>
      </c>
      <c r="X14" s="35" t="s">
        <v>28</v>
      </c>
    </row>
    <row r="15" customFormat="false" ht="16" hidden="false" customHeight="false" outlineLevel="0" collapsed="false">
      <c r="A15" s="36" t="n">
        <v>6</v>
      </c>
      <c r="B15" s="52" t="s">
        <v>29</v>
      </c>
      <c r="C15" s="28" t="s">
        <v>27</v>
      </c>
      <c r="D15" s="37" t="n">
        <v>101</v>
      </c>
      <c r="E15" s="38" t="n">
        <v>38.24</v>
      </c>
      <c r="F15" s="39" t="n">
        <f aca="false">D15/E15</f>
        <v>2.64121338912134</v>
      </c>
      <c r="G15" s="28" t="n">
        <v>6</v>
      </c>
      <c r="H15" s="37" t="n">
        <v>-13</v>
      </c>
      <c r="I15" s="40" t="n">
        <v>31.1</v>
      </c>
      <c r="J15" s="39" t="n">
        <f aca="false">(H15/I15)</f>
        <v>-0.418006430868167</v>
      </c>
      <c r="K15" s="28" t="n">
        <v>7</v>
      </c>
      <c r="L15" s="37" t="n">
        <v>2</v>
      </c>
      <c r="M15" s="38" t="n">
        <v>25.38</v>
      </c>
      <c r="N15" s="39" t="n">
        <f aca="false">(L15/M15)</f>
        <v>0.0788022064617809</v>
      </c>
      <c r="O15" s="28" t="n">
        <v>7</v>
      </c>
      <c r="P15" s="37" t="n">
        <v>-2</v>
      </c>
      <c r="Q15" s="40" t="n">
        <v>21.17</v>
      </c>
      <c r="R15" s="27" t="n">
        <f aca="false">(P15/Q15)</f>
        <v>-0.0944733112895607</v>
      </c>
      <c r="S15" s="30" t="n">
        <v>8</v>
      </c>
      <c r="T15" s="31" t="n">
        <f aca="false">SUM(F15+J15+N15+R15)</f>
        <v>2.20753585342539</v>
      </c>
      <c r="U15" s="32" t="n">
        <f aca="false">SUM(G15+K15+O15+S15)</f>
        <v>28</v>
      </c>
      <c r="V15" s="33" t="n">
        <v>8</v>
      </c>
      <c r="W15" s="34"/>
      <c r="X15" s="35"/>
    </row>
    <row r="16" customFormat="false" ht="16" hidden="false" customHeight="false" outlineLevel="0" collapsed="false">
      <c r="A16" s="36" t="n">
        <v>7</v>
      </c>
      <c r="B16" s="52" t="s">
        <v>30</v>
      </c>
      <c r="C16" s="28" t="s">
        <v>27</v>
      </c>
      <c r="D16" s="37" t="n">
        <v>97</v>
      </c>
      <c r="E16" s="38" t="n">
        <v>39.69</v>
      </c>
      <c r="F16" s="39" t="n">
        <f aca="false">D16/E16</f>
        <v>2.44394053917863</v>
      </c>
      <c r="G16" s="28" t="n">
        <v>8</v>
      </c>
      <c r="H16" s="37" t="n">
        <v>31</v>
      </c>
      <c r="I16" s="40" t="n">
        <v>20.26</v>
      </c>
      <c r="J16" s="39" t="n">
        <f aca="false">(H16/I16)</f>
        <v>1.53010858835143</v>
      </c>
      <c r="K16" s="28" t="n">
        <v>4</v>
      </c>
      <c r="L16" s="37" t="n">
        <v>6</v>
      </c>
      <c r="M16" s="38" t="n">
        <v>20.92</v>
      </c>
      <c r="N16" s="39" t="n">
        <f aca="false">(L16/M16)</f>
        <v>0.286806883365201</v>
      </c>
      <c r="O16" s="28" t="n">
        <v>6</v>
      </c>
      <c r="P16" s="37" t="n">
        <v>21</v>
      </c>
      <c r="Q16" s="40" t="n">
        <v>15.34</v>
      </c>
      <c r="R16" s="27" t="n">
        <f aca="false">(P16/Q16)</f>
        <v>1.36897001303781</v>
      </c>
      <c r="S16" s="30" t="n">
        <v>4</v>
      </c>
      <c r="T16" s="31" t="n">
        <f aca="false">SUM(F16+J16+N16+R16)</f>
        <v>5.62982602393308</v>
      </c>
      <c r="U16" s="32" t="n">
        <f aca="false">SUM(G16+K16+O16+S16)</f>
        <v>22</v>
      </c>
      <c r="V16" s="33" t="n">
        <v>6</v>
      </c>
      <c r="W16" s="34"/>
      <c r="X16" s="35"/>
    </row>
    <row r="17" s="50" customFormat="true" ht="16" hidden="false" customHeight="false" outlineLevel="0" collapsed="false">
      <c r="A17" s="41" t="n">
        <v>8</v>
      </c>
      <c r="B17" s="52" t="s">
        <v>31</v>
      </c>
      <c r="C17" s="24" t="s">
        <v>27</v>
      </c>
      <c r="D17" s="43" t="n">
        <v>117</v>
      </c>
      <c r="E17" s="44" t="n">
        <v>35.25</v>
      </c>
      <c r="F17" s="45" t="n">
        <f aca="false">D17/E17</f>
        <v>3.31914893617021</v>
      </c>
      <c r="G17" s="28" t="n">
        <v>3</v>
      </c>
      <c r="H17" s="43" t="n">
        <v>16</v>
      </c>
      <c r="I17" s="46" t="n">
        <v>30.48</v>
      </c>
      <c r="J17" s="45" t="n">
        <f aca="false">(H17/I17)</f>
        <v>0.5249343832021</v>
      </c>
      <c r="K17" s="28" t="n">
        <v>6</v>
      </c>
      <c r="L17" s="43" t="n">
        <v>34</v>
      </c>
      <c r="M17" s="44" t="n">
        <v>28.1</v>
      </c>
      <c r="N17" s="49" t="n">
        <f aca="false">(L17/M17)</f>
        <v>1.20996441281139</v>
      </c>
      <c r="O17" s="28" t="n">
        <v>2</v>
      </c>
      <c r="P17" s="47" t="n">
        <v>25</v>
      </c>
      <c r="Q17" s="48" t="n">
        <v>14.59</v>
      </c>
      <c r="R17" s="27" t="n">
        <f aca="false">(P17/Q17)</f>
        <v>1.71350239890336</v>
      </c>
      <c r="S17" s="30" t="n">
        <v>1</v>
      </c>
      <c r="T17" s="31" t="n">
        <f aca="false">SUM(F17+J17+N17+R17)</f>
        <v>6.76755013108706</v>
      </c>
      <c r="U17" s="32" t="n">
        <f aca="false">SUM(G17+K17+O17+S17)</f>
        <v>12</v>
      </c>
      <c r="V17" s="33" t="n">
        <v>2</v>
      </c>
      <c r="W17" s="34"/>
      <c r="X17" s="35"/>
    </row>
    <row r="18" customFormat="false" ht="14.5" hidden="false" customHeight="false" outlineLevel="0" collapsed="false">
      <c r="B18" s="53"/>
      <c r="C18" s="53"/>
    </row>
  </sheetData>
  <mergeCells count="20">
    <mergeCell ref="A2:J2"/>
    <mergeCell ref="A3:J3"/>
    <mergeCell ref="A5:J5"/>
    <mergeCell ref="A6:J6"/>
    <mergeCell ref="A8:A9"/>
    <mergeCell ref="B8:B9"/>
    <mergeCell ref="C8:C9"/>
    <mergeCell ref="D8:G8"/>
    <mergeCell ref="H8:K8"/>
    <mergeCell ref="L8:O8"/>
    <mergeCell ref="P8:S8"/>
    <mergeCell ref="T8:T9"/>
    <mergeCell ref="U8:U9"/>
    <mergeCell ref="V8:V9"/>
    <mergeCell ref="W8:W9"/>
    <mergeCell ref="X8:X9"/>
    <mergeCell ref="W10:W13"/>
    <mergeCell ref="X10:X13"/>
    <mergeCell ref="W14:W17"/>
    <mergeCell ref="X14:X1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LibreOffice/7.0.4.2$Windows_X86_64 LibreOffice_project/dcf040e67528d9187c66b2379df5ea4407429775</Application>
  <AppVersion>15.0000</AppVers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2013-11-06T10:09:16Z</dcterms:created>
  <dc:creator>Vartotojas</dc:creator>
  <dc:description/>
  <dc:language>lt-LT</dc:language>
  <cp:lastModifiedBy/>
  <cp:lastPrinted>2021-09-17T05:37:17Z</cp:lastPrinted>
  <dcterms:modified xsi:type="dcterms:W3CDTF">2021-09-21T13:32:56Z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