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mandiniai1" sheetId="1" state="visible" r:id="rId2"/>
    <sheet name="Asmeniniai" sheetId="2" state="visible" r:id="rId3"/>
  </sheets>
  <definedNames>
    <definedName function="false" hidden="true" localSheetId="1" name="_xlnm._FilterDatabase" vbProcedure="false">Asmeniniai!$A$8:$V$53</definedName>
    <definedName function="false" hidden="true" localSheetId="0" name="_xlnm._FilterDatabase" vbProcedure="false">Komandiniai1!$A$8:$V$53</definedName>
    <definedName function="false" hidden="false" localSheetId="0" name="_FilterDatabase_0" vbProcedure="false">Komandiniai1!$B$8:$T$45</definedName>
    <definedName function="false" hidden="false" localSheetId="1" name="_FilterDatabase_0" vbProcedure="false">Asmeniniai!$B$8:$T$45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<sst xmlns="http://schemas.openxmlformats.org/spreadsheetml/2006/main" count="320" uniqueCount="80">
  <si>
    <t xml:space="preserve">ŠAUDYMO IŠ TARNYBINIO GINKLO VARŽYBŲ, SKIRTŲ LIETUVOS POLICIJOS DIENAI PAMINĖTI </t>
  </si>
  <si>
    <t xml:space="preserve">KOMANDINIAI REZULTATAI</t>
  </si>
  <si>
    <t xml:space="preserve">Kaunas</t>
  </si>
  <si>
    <t xml:space="preserve">I pratimas</t>
  </si>
  <si>
    <t xml:space="preserve">II pratimas</t>
  </si>
  <si>
    <t xml:space="preserve">Eil. Nr.</t>
  </si>
  <si>
    <t xml:space="preserve">Komanda</t>
  </si>
  <si>
    <t xml:space="preserve">V. Pavardė</t>
  </si>
  <si>
    <t xml:space="preserve">Grupė</t>
  </si>
  <si>
    <t xml:space="preserve">Pat. sk.</t>
  </si>
  <si>
    <t xml:space="preserve">Rezultatas</t>
  </si>
  <si>
    <t xml:space="preserve">Vieta (bendr. Įsk)</t>
  </si>
  <si>
    <t xml:space="preserve">Bauda</t>
  </si>
  <si>
    <t xml:space="preserve">Laikas</t>
  </si>
  <si>
    <t xml:space="preserve">HIT FACTOR</t>
  </si>
  <si>
    <t xml:space="preserve">Vietų suma</t>
  </si>
  <si>
    <t xml:space="preserve">Asm. Vieta M ir V gr.</t>
  </si>
  <si>
    <t xml:space="preserve">Kom. Tšk.</t>
  </si>
  <si>
    <t xml:space="preserve">Kom. Vt.</t>
  </si>
  <si>
    <t xml:space="preserve">Panevėžio AVPK</t>
  </si>
  <si>
    <t xml:space="preserve">Justinas Vitonis</t>
  </si>
  <si>
    <t xml:space="preserve">V</t>
  </si>
  <si>
    <t xml:space="preserve">Egidijus Tumėnas</t>
  </si>
  <si>
    <t xml:space="preserve">Andrius Šepetys</t>
  </si>
  <si>
    <t xml:space="preserve">1</t>
  </si>
  <si>
    <t xml:space="preserve">Gailė Poddubnaitė</t>
  </si>
  <si>
    <t xml:space="preserve">M</t>
  </si>
  <si>
    <t xml:space="preserve">Vilniaus AVPK</t>
  </si>
  <si>
    <t xml:space="preserve">Donatas Žalneravičius</t>
  </si>
  <si>
    <t xml:space="preserve">Gabrielė Kniūraitė</t>
  </si>
  <si>
    <t xml:space="preserve">Gintaras Valansevičius</t>
  </si>
  <si>
    <t xml:space="preserve">Dainius Anformavičius</t>
  </si>
  <si>
    <t xml:space="preserve">Tauragės AVPK</t>
  </si>
  <si>
    <t xml:space="preserve">Agnė Vaitkevičienė</t>
  </si>
  <si>
    <t xml:space="preserve">Voldemaras Knystautas</t>
  </si>
  <si>
    <t xml:space="preserve">Vaidas Kuizinas</t>
  </si>
  <si>
    <t xml:space="preserve">Aivaras Čelkis</t>
  </si>
  <si>
    <t xml:space="preserve">Kauno AVPK</t>
  </si>
  <si>
    <t xml:space="preserve">Ingrida Zaleckaitė</t>
  </si>
  <si>
    <t xml:space="preserve">Rolandas Žičkis</t>
  </si>
  <si>
    <t xml:space="preserve">Skomantas Stralkauskas</t>
  </si>
  <si>
    <t xml:space="preserve">Gediminas Česaitis</t>
  </si>
  <si>
    <t xml:space="preserve">Alytaus AVPK</t>
  </si>
  <si>
    <t xml:space="preserve">Roberta Bernatavičiūtė</t>
  </si>
  <si>
    <t xml:space="preserve">Svajūnas Smolskus</t>
  </si>
  <si>
    <t xml:space="preserve">Tomas Mitrulevičius</t>
  </si>
  <si>
    <t xml:space="preserve">Justinas Didikas</t>
  </si>
  <si>
    <t xml:space="preserve">Telšių AVPK</t>
  </si>
  <si>
    <t xml:space="preserve">Jurgita Voverienė</t>
  </si>
  <si>
    <t xml:space="preserve">Žydrūnas Apočkinas</t>
  </si>
  <si>
    <t xml:space="preserve">Arūnas Balčiūnas</t>
  </si>
  <si>
    <t xml:space="preserve">Drąsius Butkevičius</t>
  </si>
  <si>
    <t xml:space="preserve">Policijos Departamentas</t>
  </si>
  <si>
    <t xml:space="preserve">Zita Klumbytė</t>
  </si>
  <si>
    <t xml:space="preserve">Rimvydas Eidietis</t>
  </si>
  <si>
    <t xml:space="preserve">Laimis Lagoneckis</t>
  </si>
  <si>
    <t xml:space="preserve">Andžejus Lakutijevskis</t>
  </si>
  <si>
    <t xml:space="preserve">Klaipėdos AVPK</t>
  </si>
  <si>
    <t xml:space="preserve">Lijana Gedminaitė</t>
  </si>
  <si>
    <t xml:space="preserve">Kazys Čepauskas</t>
  </si>
  <si>
    <t xml:space="preserve">Kazimieras Jakovlevas</t>
  </si>
  <si>
    <t xml:space="preserve">Edgaras Jazminskas</t>
  </si>
  <si>
    <t xml:space="preserve">Šiaulių AVPK</t>
  </si>
  <si>
    <t xml:space="preserve">Rimas Viečas</t>
  </si>
  <si>
    <t xml:space="preserve">9</t>
  </si>
  <si>
    <t xml:space="preserve">Deimantė Pocevičė </t>
  </si>
  <si>
    <t xml:space="preserve">Giedrius Stonys </t>
  </si>
  <si>
    <t xml:space="preserve">Žilvinas Kazulis </t>
  </si>
  <si>
    <t xml:space="preserve">Utenos AVPK</t>
  </si>
  <si>
    <t xml:space="preserve">Laima Černiauskienė</t>
  </si>
  <si>
    <t xml:space="preserve">Maksim Tretjakov</t>
  </si>
  <si>
    <t xml:space="preserve">Nikolajus Andrejevas</t>
  </si>
  <si>
    <t xml:space="preserve">Albertas Vaitkevičius</t>
  </si>
  <si>
    <t xml:space="preserve">Marijampolės AVPK</t>
  </si>
  <si>
    <t xml:space="preserve">Sigutė Žarnauskaitė</t>
  </si>
  <si>
    <t xml:space="preserve">Marius Miesčionaitis</t>
  </si>
  <si>
    <t xml:space="preserve">Mindaugas Gerdžiūnas</t>
  </si>
  <si>
    <t xml:space="preserve">Modestas Simanavičius</t>
  </si>
  <si>
    <t xml:space="preserve">LPM</t>
  </si>
  <si>
    <t xml:space="preserve">Giedrius Valeika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</si>
</sst>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.mm\.dd"/>
    <numFmt numFmtId="166" formatCode="General"/>
    <numFmt numFmtId="167" formatCode="0.00"/>
    <numFmt numFmtId="168" formatCode="@"/>
  </numFmts>
  <fonts count="8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8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BF00"/>
        <bgColor rgb="FFFF9900"/>
      </patternFill>
    </fill>
    <fill>
      <patternFill patternType="solid">
        <fgColor rgb="FFFF4000"/>
        <bgColor rgb="FFFF00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D104857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3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V49" activeCellId="0" sqref="V49"/>
    </sheetView>
  </sheetViews>
  <sheetFormatPr defaultColWidth="9.01171875" defaultRowHeight="12.8" zeroHeight="false" outlineLevelRow="0" outlineLevelCol="0"/>
  <cols>
    <col collapsed="false" customWidth="true" hidden="true" outlineLevel="0" max="1" min="1" style="1" width="5.57"/>
    <col collapsed="false" customWidth="true" hidden="false" outlineLevel="0" max="2" min="2" style="1" width="19.71"/>
    <col collapsed="false" customWidth="true" hidden="false" outlineLevel="0" max="3" min="3" style="1" width="22.2"/>
    <col collapsed="false" customWidth="true" hidden="false" outlineLevel="0" max="4" min="4" style="1" width="5.7"/>
    <col collapsed="false" customWidth="true" hidden="false" outlineLevel="0" max="5" min="5" style="1" width="6.28"/>
    <col collapsed="false" customWidth="true" hidden="false" outlineLevel="0" max="10" min="6" style="1" width="5.43"/>
    <col collapsed="false" customWidth="true" hidden="false" outlineLevel="0" max="11" min="11" style="1" width="7.87"/>
    <col collapsed="false" customWidth="true" hidden="false" outlineLevel="0" max="12" min="12" style="1" width="9.42"/>
    <col collapsed="false" customWidth="true" hidden="false" outlineLevel="0" max="13" min="13" style="1" width="8"/>
    <col collapsed="false" customWidth="true" hidden="false" outlineLevel="0" max="14" min="14" style="1" width="8.57"/>
    <col collapsed="false" customWidth="true" hidden="false" outlineLevel="0" max="16" min="15" style="1" width="8.14"/>
    <col collapsed="false" customWidth="true" hidden="false" outlineLevel="0" max="17" min="17" style="1" width="10"/>
    <col collapsed="false" customWidth="true" hidden="false" outlineLevel="0" max="18" min="18" style="1" width="7.71"/>
    <col collapsed="false" customWidth="true" hidden="false" outlineLevel="0" max="19" min="19" style="1" width="9.13"/>
    <col collapsed="false" customWidth="true" hidden="false" outlineLevel="0" max="20" min="20" style="1" width="9.59"/>
    <col collapsed="false" customWidth="true" hidden="false" outlineLevel="0" max="21" min="21" style="1" width="6.87"/>
    <col collapsed="false" customWidth="true" hidden="false" outlineLevel="0" max="22" min="22" style="1" width="7.15"/>
    <col collapsed="false" customWidth="false" hidden="false" outlineLevel="0" max="1014" min="23" style="1" width="9"/>
    <col collapsed="false" customWidth="true" hidden="false" outlineLevel="0" max="1024" min="1015" style="1" width="11.57"/>
  </cols>
  <sheetData>
    <row r="1" customFormat="false" ht="14.6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2.7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2.7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12.75" hidden="false" customHeight="true" outlineLevel="0" collapsed="false">
      <c r="B4" s="3" t="n">
        <v>45197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customFormat="false" ht="12.75" hidden="false" customHeight="true" outlineLevel="0" collapsed="false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customFormat="false" ht="13.5" hidden="false" customHeight="tru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"/>
    </row>
    <row r="7" customFormat="false" ht="12.75" hidden="false" customHeight="true" outlineLevel="0" collapsed="false">
      <c r="A7" s="5"/>
      <c r="B7" s="6"/>
      <c r="C7" s="6"/>
      <c r="D7" s="6"/>
      <c r="E7" s="7" t="s">
        <v>3</v>
      </c>
      <c r="F7" s="7"/>
      <c r="G7" s="7"/>
      <c r="H7" s="7"/>
      <c r="I7" s="7"/>
      <c r="J7" s="7"/>
      <c r="K7" s="7"/>
      <c r="L7" s="7"/>
      <c r="M7" s="7"/>
      <c r="N7" s="7" t="s">
        <v>4</v>
      </c>
      <c r="O7" s="7"/>
      <c r="P7" s="7"/>
      <c r="Q7" s="7"/>
      <c r="R7" s="7"/>
      <c r="S7" s="6"/>
      <c r="T7" s="6"/>
      <c r="U7" s="8"/>
      <c r="V7" s="8"/>
    </row>
    <row r="8" s="17" customFormat="true" ht="26.85" hidden="false" customHeight="true" outlineLevel="0" collapsed="false">
      <c r="A8" s="9" t="s">
        <v>5</v>
      </c>
      <c r="B8" s="10" t="s">
        <v>6</v>
      </c>
      <c r="C8" s="10" t="s">
        <v>7</v>
      </c>
      <c r="D8" s="11" t="s">
        <v>8</v>
      </c>
      <c r="E8" s="12" t="n">
        <v>10</v>
      </c>
      <c r="F8" s="12" t="n">
        <v>9</v>
      </c>
      <c r="G8" s="12" t="n">
        <v>8</v>
      </c>
      <c r="H8" s="12" t="n">
        <v>7</v>
      </c>
      <c r="I8" s="12" t="n">
        <v>6</v>
      </c>
      <c r="J8" s="12" t="n">
        <v>5</v>
      </c>
      <c r="K8" s="13" t="s">
        <v>9</v>
      </c>
      <c r="L8" s="14" t="s">
        <v>10</v>
      </c>
      <c r="M8" s="12" t="s">
        <v>11</v>
      </c>
      <c r="N8" s="11" t="s">
        <v>10</v>
      </c>
      <c r="O8" s="15" t="s">
        <v>12</v>
      </c>
      <c r="P8" s="11" t="s">
        <v>13</v>
      </c>
      <c r="Q8" s="14" t="s">
        <v>14</v>
      </c>
      <c r="R8" s="13" t="s">
        <v>11</v>
      </c>
      <c r="S8" s="14" t="s">
        <v>15</v>
      </c>
      <c r="T8" s="14" t="s">
        <v>16</v>
      </c>
      <c r="U8" s="16" t="s">
        <v>17</v>
      </c>
      <c r="V8" s="9" t="s">
        <v>18</v>
      </c>
    </row>
    <row r="9" customFormat="false" ht="12.95" hidden="false" customHeight="true" outlineLevel="0" collapsed="false">
      <c r="A9" s="18" t="n">
        <v>20</v>
      </c>
      <c r="B9" s="18" t="s">
        <v>19</v>
      </c>
      <c r="C9" s="19" t="s">
        <v>20</v>
      </c>
      <c r="D9" s="20" t="s">
        <v>21</v>
      </c>
      <c r="E9" s="18" t="n">
        <v>0</v>
      </c>
      <c r="F9" s="18" t="n">
        <v>3</v>
      </c>
      <c r="G9" s="18" t="n">
        <v>10</v>
      </c>
      <c r="H9" s="18" t="n">
        <v>2</v>
      </c>
      <c r="I9" s="18" t="n">
        <v>0</v>
      </c>
      <c r="J9" s="18" t="n">
        <v>0</v>
      </c>
      <c r="K9" s="20" t="n">
        <f aca="false">SUM(E9:J9)</f>
        <v>15</v>
      </c>
      <c r="L9" s="21" t="n">
        <f aca="false">$E$8*E9+$F$8*F9+$G$8*G9+$H$8*H9+$I$8*I9+$J$8*J9</f>
        <v>121</v>
      </c>
      <c r="M9" s="18" t="n">
        <v>6</v>
      </c>
      <c r="N9" s="22" t="n">
        <v>49</v>
      </c>
      <c r="O9" s="23"/>
      <c r="P9" s="22" t="n">
        <v>15.21</v>
      </c>
      <c r="Q9" s="24" t="n">
        <f aca="false">(N9-O9)/P9</f>
        <v>3.2215647600263</v>
      </c>
      <c r="R9" s="22" t="n">
        <v>3</v>
      </c>
      <c r="S9" s="25" t="n">
        <f aca="false">M9+R9</f>
        <v>9</v>
      </c>
      <c r="T9" s="26" t="n">
        <v>3</v>
      </c>
      <c r="U9" s="27" t="n">
        <v>18</v>
      </c>
      <c r="V9" s="6" t="n">
        <v>1</v>
      </c>
      <c r="X9" s="28"/>
    </row>
    <row r="10" customFormat="false" ht="12.75" hidden="false" customHeight="true" outlineLevel="0" collapsed="false">
      <c r="A10" s="18" t="n">
        <v>19</v>
      </c>
      <c r="B10" s="18" t="s">
        <v>19</v>
      </c>
      <c r="C10" s="19" t="s">
        <v>22</v>
      </c>
      <c r="D10" s="20" t="s">
        <v>21</v>
      </c>
      <c r="E10" s="18" t="n">
        <v>2</v>
      </c>
      <c r="F10" s="18" t="n">
        <v>3</v>
      </c>
      <c r="G10" s="18" t="n">
        <v>5</v>
      </c>
      <c r="H10" s="18" t="n">
        <v>2</v>
      </c>
      <c r="I10" s="18" t="n">
        <v>2</v>
      </c>
      <c r="J10" s="18" t="n">
        <v>0</v>
      </c>
      <c r="K10" s="20" t="n">
        <f aca="false">SUM(E10:J10)</f>
        <v>14</v>
      </c>
      <c r="L10" s="21" t="n">
        <f aca="false">$E$8*E10+$F$8*F10+$G$8*G10+$H$8*H10+$I$8*I10+$J$8*J10</f>
        <v>113</v>
      </c>
      <c r="M10" s="18" t="n">
        <v>12</v>
      </c>
      <c r="N10" s="22" t="n">
        <v>53</v>
      </c>
      <c r="O10" s="23"/>
      <c r="P10" s="22" t="n">
        <v>15.3</v>
      </c>
      <c r="Q10" s="24" t="n">
        <f aca="false">(N10-O10)/P10</f>
        <v>3.4640522875817</v>
      </c>
      <c r="R10" s="22" t="n">
        <v>2</v>
      </c>
      <c r="S10" s="25" t="n">
        <f aca="false">M10+R10</f>
        <v>14</v>
      </c>
      <c r="T10" s="26" t="n">
        <v>4</v>
      </c>
      <c r="U10" s="27" t="n">
        <v>18</v>
      </c>
      <c r="V10" s="6" t="n">
        <v>1</v>
      </c>
      <c r="X10" s="28"/>
    </row>
    <row r="11" customFormat="false" ht="12.75" hidden="false" customHeight="true" outlineLevel="0" collapsed="false">
      <c r="A11" s="18" t="n">
        <v>21</v>
      </c>
      <c r="B11" s="18" t="s">
        <v>19</v>
      </c>
      <c r="C11" s="19" t="s">
        <v>23</v>
      </c>
      <c r="D11" s="20" t="s">
        <v>21</v>
      </c>
      <c r="E11" s="18" t="n">
        <v>4</v>
      </c>
      <c r="F11" s="18" t="n">
        <v>3</v>
      </c>
      <c r="G11" s="18" t="n">
        <v>4</v>
      </c>
      <c r="H11" s="18" t="n">
        <v>3</v>
      </c>
      <c r="I11" s="18" t="n">
        <v>0</v>
      </c>
      <c r="J11" s="18" t="n">
        <v>0</v>
      </c>
      <c r="K11" s="20" t="n">
        <f aca="false">SUM(E11:J11)</f>
        <v>14</v>
      </c>
      <c r="L11" s="21" t="n">
        <f aca="false">$E$8*E11+$F$8*F11+$G$8*G11+$H$8*H11+$I$8*I11+$J$8*J11</f>
        <v>120</v>
      </c>
      <c r="M11" s="18" t="n">
        <v>7</v>
      </c>
      <c r="N11" s="22" t="n">
        <v>45</v>
      </c>
      <c r="O11" s="23"/>
      <c r="P11" s="22" t="n">
        <v>16.89</v>
      </c>
      <c r="Q11" s="24" t="n">
        <f aca="false">(N11-O11)/P11</f>
        <v>2.66429840142096</v>
      </c>
      <c r="R11" s="22" t="n">
        <v>13</v>
      </c>
      <c r="S11" s="25" t="n">
        <f aca="false">M11+R11</f>
        <v>20</v>
      </c>
      <c r="T11" s="26" t="n">
        <v>5</v>
      </c>
      <c r="U11" s="27" t="n">
        <v>18</v>
      </c>
      <c r="V11" s="6" t="s">
        <v>24</v>
      </c>
      <c r="X11" s="28"/>
    </row>
    <row r="12" customFormat="false" ht="13.5" hidden="false" customHeight="true" outlineLevel="0" collapsed="false">
      <c r="A12" s="18" t="n">
        <v>18</v>
      </c>
      <c r="B12" s="18" t="s">
        <v>19</v>
      </c>
      <c r="C12" s="19" t="s">
        <v>25</v>
      </c>
      <c r="D12" s="20" t="s">
        <v>26</v>
      </c>
      <c r="E12" s="18" t="n">
        <v>0</v>
      </c>
      <c r="F12" s="18" t="n">
        <v>1</v>
      </c>
      <c r="G12" s="18" t="n">
        <v>1</v>
      </c>
      <c r="H12" s="18" t="n">
        <v>6</v>
      </c>
      <c r="I12" s="18" t="n">
        <v>3</v>
      </c>
      <c r="J12" s="18" t="n">
        <v>1</v>
      </c>
      <c r="K12" s="20" t="n">
        <f aca="false">SUM(E12:J12)</f>
        <v>12</v>
      </c>
      <c r="L12" s="21" t="n">
        <f aca="false">$E$8*E12+$F$8*F12+$G$8*G12+$H$8*H12+$I$8*I12+$J$8*J12</f>
        <v>82</v>
      </c>
      <c r="M12" s="18" t="n">
        <v>31</v>
      </c>
      <c r="N12" s="22" t="n">
        <v>50</v>
      </c>
      <c r="O12" s="23"/>
      <c r="P12" s="22" t="n">
        <v>20.36</v>
      </c>
      <c r="Q12" s="24" t="n">
        <f aca="false">(N12-O12)/P12</f>
        <v>2.45579567779961</v>
      </c>
      <c r="R12" s="22" t="n">
        <v>18</v>
      </c>
      <c r="S12" s="25" t="n">
        <f aca="false">M12+R12</f>
        <v>49</v>
      </c>
      <c r="T12" s="26" t="n">
        <v>6</v>
      </c>
      <c r="U12" s="27" t="n">
        <v>18</v>
      </c>
      <c r="V12" s="6" t="n">
        <v>1</v>
      </c>
      <c r="W12" s="28"/>
      <c r="X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</row>
    <row r="13" customFormat="false" ht="12.75" hidden="false" customHeight="true" outlineLevel="0" collapsed="false">
      <c r="A13" s="18" t="n">
        <v>34</v>
      </c>
      <c r="B13" s="18" t="s">
        <v>27</v>
      </c>
      <c r="C13" s="29" t="s">
        <v>28</v>
      </c>
      <c r="D13" s="20" t="s">
        <v>21</v>
      </c>
      <c r="E13" s="18" t="n">
        <v>6</v>
      </c>
      <c r="F13" s="18" t="n">
        <v>5</v>
      </c>
      <c r="G13" s="18" t="n">
        <v>3</v>
      </c>
      <c r="H13" s="18" t="n">
        <v>0</v>
      </c>
      <c r="I13" s="18" t="n">
        <v>0</v>
      </c>
      <c r="J13" s="18" t="n">
        <v>1</v>
      </c>
      <c r="K13" s="20" t="n">
        <f aca="false">SUM(E13:J13)</f>
        <v>15</v>
      </c>
      <c r="L13" s="21" t="n">
        <f aca="false">$E$8*E13+$F$8*F13+$G$8*G13+$H$8*H13+$I$8*I13+$J$8*J13</f>
        <v>134</v>
      </c>
      <c r="M13" s="18" t="n">
        <v>2</v>
      </c>
      <c r="N13" s="22" t="n">
        <v>46</v>
      </c>
      <c r="O13" s="23"/>
      <c r="P13" s="22" t="n">
        <v>15.51</v>
      </c>
      <c r="Q13" s="24" t="n">
        <f aca="false">(N13-O13)/P13</f>
        <v>2.96582849774339</v>
      </c>
      <c r="R13" s="22" t="n">
        <v>4</v>
      </c>
      <c r="S13" s="25" t="n">
        <f aca="false">M13+R13</f>
        <v>6</v>
      </c>
      <c r="T13" s="26" t="n">
        <v>2</v>
      </c>
      <c r="U13" s="27" t="n">
        <v>26</v>
      </c>
      <c r="V13" s="6" t="n">
        <v>2</v>
      </c>
      <c r="X13" s="28"/>
    </row>
    <row r="14" customFormat="false" ht="12.75" hidden="false" customHeight="true" outlineLevel="0" collapsed="false">
      <c r="A14" s="18" t="n">
        <v>35</v>
      </c>
      <c r="B14" s="18" t="s">
        <v>27</v>
      </c>
      <c r="C14" s="29" t="s">
        <v>29</v>
      </c>
      <c r="D14" s="20" t="s">
        <v>26</v>
      </c>
      <c r="E14" s="18" t="n">
        <v>1</v>
      </c>
      <c r="F14" s="18"/>
      <c r="G14" s="18" t="n">
        <v>2</v>
      </c>
      <c r="H14" s="18" t="n">
        <v>6</v>
      </c>
      <c r="I14" s="18" t="n">
        <v>0</v>
      </c>
      <c r="J14" s="18" t="n">
        <v>1</v>
      </c>
      <c r="K14" s="20" t="n">
        <f aca="false">SUM(E14:J14)</f>
        <v>10</v>
      </c>
      <c r="L14" s="21" t="n">
        <f aca="false">$E$8*E14+$F$8*F14+$G$8*G14+$H$8*H14+$I$8*I14+$J$8*J14</f>
        <v>73</v>
      </c>
      <c r="M14" s="18" t="n">
        <v>34</v>
      </c>
      <c r="N14" s="22" t="n">
        <v>54</v>
      </c>
      <c r="O14" s="23"/>
      <c r="P14" s="22" t="n">
        <v>21.65</v>
      </c>
      <c r="Q14" s="24" t="n">
        <f aca="false">(N14-O14)/P14</f>
        <v>2.49422632794457</v>
      </c>
      <c r="R14" s="22" t="n">
        <v>16</v>
      </c>
      <c r="S14" s="25" t="n">
        <f aca="false">M14+R14</f>
        <v>50</v>
      </c>
      <c r="T14" s="26" t="n">
        <v>7</v>
      </c>
      <c r="U14" s="27" t="n">
        <v>26</v>
      </c>
      <c r="V14" s="6" t="n">
        <v>2</v>
      </c>
      <c r="X14" s="28"/>
    </row>
    <row r="15" customFormat="false" ht="12.75" hidden="false" customHeight="true" outlineLevel="0" collapsed="false">
      <c r="A15" s="18" t="n">
        <v>36</v>
      </c>
      <c r="B15" s="18" t="s">
        <v>27</v>
      </c>
      <c r="C15" s="19" t="s">
        <v>30</v>
      </c>
      <c r="D15" s="20" t="s">
        <v>21</v>
      </c>
      <c r="E15" s="18" t="n">
        <v>2</v>
      </c>
      <c r="F15" s="18" t="n">
        <v>3</v>
      </c>
      <c r="G15" s="18" t="n">
        <v>6</v>
      </c>
      <c r="H15" s="18" t="n">
        <v>2</v>
      </c>
      <c r="I15" s="18" t="n">
        <v>0</v>
      </c>
      <c r="J15" s="18" t="n">
        <v>0</v>
      </c>
      <c r="K15" s="20" t="n">
        <f aca="false">SUM(E15:J15)</f>
        <v>13</v>
      </c>
      <c r="L15" s="21" t="n">
        <f aca="false">$E$8*E15+$F$8*F15+$G$8*G15+$H$8*H15+$I$8*I15+$J$8*J15</f>
        <v>109</v>
      </c>
      <c r="M15" s="18" t="n">
        <v>13</v>
      </c>
      <c r="N15" s="22" t="n">
        <v>54</v>
      </c>
      <c r="O15" s="23"/>
      <c r="P15" s="22" t="n">
        <v>19.94</v>
      </c>
      <c r="Q15" s="24" t="n">
        <f aca="false">(N15-O15)/P15</f>
        <v>2.70812437311936</v>
      </c>
      <c r="R15" s="22" t="n">
        <v>12</v>
      </c>
      <c r="S15" s="25" t="n">
        <f aca="false">M15+R15</f>
        <v>25</v>
      </c>
      <c r="T15" s="26" t="n">
        <v>8</v>
      </c>
      <c r="U15" s="27" t="n">
        <v>26</v>
      </c>
      <c r="V15" s="6" t="n">
        <v>2</v>
      </c>
      <c r="X15" s="28"/>
    </row>
    <row r="16" customFormat="false" ht="14.25" hidden="false" customHeight="true" outlineLevel="0" collapsed="false">
      <c r="A16" s="18" t="n">
        <v>39</v>
      </c>
      <c r="B16" s="18" t="s">
        <v>27</v>
      </c>
      <c r="C16" s="29" t="s">
        <v>31</v>
      </c>
      <c r="D16" s="20" t="s">
        <v>21</v>
      </c>
      <c r="E16" s="18" t="n">
        <v>2</v>
      </c>
      <c r="F16" s="18" t="n">
        <v>4</v>
      </c>
      <c r="G16" s="18" t="n">
        <v>3</v>
      </c>
      <c r="H16" s="18" t="n">
        <v>2</v>
      </c>
      <c r="I16" s="18" t="n">
        <v>0</v>
      </c>
      <c r="J16" s="18" t="n">
        <v>1</v>
      </c>
      <c r="K16" s="20" t="n">
        <f aca="false">SUM(E16:J16)</f>
        <v>12</v>
      </c>
      <c r="L16" s="21" t="n">
        <f aca="false">$E$8*E16+$F$8*F16+$G$8*G16+$H$8*H16+$I$8*I16+$J$8*J16</f>
        <v>99</v>
      </c>
      <c r="M16" s="18" t="n">
        <v>18</v>
      </c>
      <c r="N16" s="22" t="n">
        <v>54</v>
      </c>
      <c r="O16" s="23"/>
      <c r="P16" s="22" t="n">
        <v>18.93</v>
      </c>
      <c r="Q16" s="24" t="n">
        <f aca="false">(N16-O16)/P16</f>
        <v>2.85261489698891</v>
      </c>
      <c r="R16" s="22" t="n">
        <v>8</v>
      </c>
      <c r="S16" s="25" t="n">
        <f aca="false">M16+R16</f>
        <v>26</v>
      </c>
      <c r="T16" s="26" t="n">
        <v>9</v>
      </c>
      <c r="U16" s="27" t="n">
        <v>26</v>
      </c>
      <c r="V16" s="6" t="n">
        <v>2</v>
      </c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</row>
    <row r="17" customFormat="false" ht="12.75" hidden="false" customHeight="true" outlineLevel="0" collapsed="false">
      <c r="A17" s="18" t="n">
        <v>26</v>
      </c>
      <c r="B17" s="18" t="s">
        <v>32</v>
      </c>
      <c r="C17" s="29" t="s">
        <v>33</v>
      </c>
      <c r="D17" s="20" t="s">
        <v>26</v>
      </c>
      <c r="E17" s="18" t="n">
        <v>3</v>
      </c>
      <c r="F17" s="18" t="n">
        <v>7</v>
      </c>
      <c r="G17" s="18" t="n">
        <v>3</v>
      </c>
      <c r="H17" s="18" t="n">
        <v>2</v>
      </c>
      <c r="I17" s="18" t="n">
        <v>0</v>
      </c>
      <c r="J17" s="18" t="n">
        <v>0</v>
      </c>
      <c r="K17" s="20" t="n">
        <f aca="false">SUM(E17:J17)</f>
        <v>15</v>
      </c>
      <c r="L17" s="21" t="n">
        <f aca="false">$E$8*E17+$F$8*F17+$G$8*G17+$H$8*H17+$I$8*I17+$J$8*J17</f>
        <v>131</v>
      </c>
      <c r="M17" s="18" t="n">
        <v>3</v>
      </c>
      <c r="N17" s="22" t="n">
        <v>58</v>
      </c>
      <c r="O17" s="23"/>
      <c r="P17" s="22" t="n">
        <v>22.94</v>
      </c>
      <c r="Q17" s="24" t="n">
        <f aca="false">(N17-O17)/P17</f>
        <v>2.5283347863993</v>
      </c>
      <c r="R17" s="22" t="n">
        <v>15</v>
      </c>
      <c r="S17" s="25" t="n">
        <f aca="false">M17+R17</f>
        <v>18</v>
      </c>
      <c r="T17" s="26" t="n">
        <v>1</v>
      </c>
      <c r="U17" s="27" t="n">
        <v>48</v>
      </c>
      <c r="V17" s="6" t="n">
        <v>3</v>
      </c>
      <c r="X17" s="28"/>
    </row>
    <row r="18" customFormat="false" ht="12.75" hidden="false" customHeight="true" outlineLevel="0" collapsed="false">
      <c r="A18" s="18" t="n">
        <v>27</v>
      </c>
      <c r="B18" s="18" t="s">
        <v>32</v>
      </c>
      <c r="C18" s="29" t="s">
        <v>34</v>
      </c>
      <c r="D18" s="20" t="s">
        <v>21</v>
      </c>
      <c r="E18" s="18" t="n">
        <v>2</v>
      </c>
      <c r="F18" s="18" t="n">
        <v>3</v>
      </c>
      <c r="G18" s="18" t="n">
        <v>7</v>
      </c>
      <c r="H18" s="18" t="n">
        <v>2</v>
      </c>
      <c r="I18" s="18" t="n">
        <v>0</v>
      </c>
      <c r="J18" s="18" t="n">
        <v>0</v>
      </c>
      <c r="K18" s="20" t="n">
        <f aca="false">SUM(E18:J18)</f>
        <v>14</v>
      </c>
      <c r="L18" s="21" t="n">
        <f aca="false">$E$8*E18+$F$8*F18+$G$8*G18+$H$8*H18+$I$8*I18+$J$8*J18</f>
        <v>117</v>
      </c>
      <c r="M18" s="18" t="n">
        <v>10</v>
      </c>
      <c r="N18" s="22" t="n">
        <v>52</v>
      </c>
      <c r="O18" s="23"/>
      <c r="P18" s="22" t="n">
        <v>23.84</v>
      </c>
      <c r="Q18" s="24" t="n">
        <f aca="false">(N18-O18)/P18</f>
        <v>2.18120805369128</v>
      </c>
      <c r="R18" s="22" t="n">
        <v>25</v>
      </c>
      <c r="S18" s="25" t="n">
        <f aca="false">M18+R18</f>
        <v>35</v>
      </c>
      <c r="T18" s="26" t="n">
        <v>13</v>
      </c>
      <c r="U18" s="27" t="n">
        <v>48</v>
      </c>
      <c r="V18" s="6" t="n">
        <v>3</v>
      </c>
      <c r="X18" s="28"/>
    </row>
    <row r="19" customFormat="false" ht="12.75" hidden="false" customHeight="true" outlineLevel="0" collapsed="false">
      <c r="A19" s="18" t="n">
        <v>28</v>
      </c>
      <c r="B19" s="18" t="s">
        <v>32</v>
      </c>
      <c r="C19" s="29" t="s">
        <v>35</v>
      </c>
      <c r="D19" s="20" t="s">
        <v>21</v>
      </c>
      <c r="E19" s="18" t="n">
        <v>3</v>
      </c>
      <c r="F19" s="18" t="n">
        <v>0</v>
      </c>
      <c r="G19" s="18" t="n">
        <v>3</v>
      </c>
      <c r="H19" s="18" t="n">
        <v>5</v>
      </c>
      <c r="I19" s="18" t="n">
        <v>1</v>
      </c>
      <c r="J19" s="18" t="n">
        <v>0</v>
      </c>
      <c r="K19" s="20" t="n">
        <f aca="false">SUM(E19:J19)</f>
        <v>12</v>
      </c>
      <c r="L19" s="21" t="n">
        <f aca="false">$E$8*E19+$F$8*F19+$G$8*G19+$H$8*H19+$I$8*I19+$J$8*J19</f>
        <v>95</v>
      </c>
      <c r="M19" s="18" t="n">
        <v>19</v>
      </c>
      <c r="N19" s="22" t="n">
        <v>54</v>
      </c>
      <c r="O19" s="23"/>
      <c r="P19" s="22" t="n">
        <v>21.85</v>
      </c>
      <c r="Q19" s="24" t="n">
        <f aca="false">(N19-O19)/P19</f>
        <v>2.47139588100686</v>
      </c>
      <c r="R19" s="22" t="n">
        <v>17</v>
      </c>
      <c r="S19" s="25" t="n">
        <f aca="false">M19+R19</f>
        <v>36</v>
      </c>
      <c r="T19" s="26" t="n">
        <v>14</v>
      </c>
      <c r="U19" s="27" t="n">
        <v>48</v>
      </c>
      <c r="V19" s="6" t="n">
        <v>3</v>
      </c>
      <c r="X19" s="28"/>
    </row>
    <row r="20" customFormat="false" ht="14.25" hidden="false" customHeight="true" outlineLevel="0" collapsed="false">
      <c r="A20" s="18" t="n">
        <v>29</v>
      </c>
      <c r="B20" s="18" t="s">
        <v>32</v>
      </c>
      <c r="C20" s="30" t="s">
        <v>36</v>
      </c>
      <c r="D20" s="20" t="s">
        <v>21</v>
      </c>
      <c r="E20" s="18" t="n">
        <v>1</v>
      </c>
      <c r="F20" s="18" t="n">
        <v>3</v>
      </c>
      <c r="G20" s="18" t="n">
        <v>2</v>
      </c>
      <c r="H20" s="18" t="n">
        <v>1</v>
      </c>
      <c r="I20" s="18" t="n">
        <v>4</v>
      </c>
      <c r="J20" s="18" t="n">
        <v>0</v>
      </c>
      <c r="K20" s="20" t="n">
        <f aca="false">SUM(E20:J20)</f>
        <v>11</v>
      </c>
      <c r="L20" s="21" t="n">
        <f aca="false">$E$8*E20+$F$8*F20+$G$8*G20+$H$8*H20+$I$8*I20+$J$8*J20</f>
        <v>84</v>
      </c>
      <c r="M20" s="18" t="n">
        <v>27</v>
      </c>
      <c r="N20" s="22" t="n">
        <v>54</v>
      </c>
      <c r="O20" s="23"/>
      <c r="P20" s="22" t="n">
        <v>23.62</v>
      </c>
      <c r="Q20" s="24" t="n">
        <f aca="false">(N20-O20)/P20</f>
        <v>2.28619813717189</v>
      </c>
      <c r="R20" s="22" t="n">
        <v>24</v>
      </c>
      <c r="S20" s="25" t="n">
        <f aca="false">M20+R20</f>
        <v>51</v>
      </c>
      <c r="T20" s="26" t="n">
        <v>20</v>
      </c>
      <c r="U20" s="27" t="n">
        <v>48</v>
      </c>
      <c r="V20" s="6" t="n">
        <v>3</v>
      </c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</row>
    <row r="21" customFormat="false" ht="14.25" hidden="false" customHeight="true" outlineLevel="0" collapsed="false">
      <c r="A21" s="18" t="n">
        <v>5</v>
      </c>
      <c r="B21" s="18" t="s">
        <v>37</v>
      </c>
      <c r="C21" s="30" t="s">
        <v>38</v>
      </c>
      <c r="D21" s="20" t="s">
        <v>26</v>
      </c>
      <c r="E21" s="18" t="n">
        <v>0</v>
      </c>
      <c r="F21" s="18" t="n">
        <v>3</v>
      </c>
      <c r="G21" s="18" t="n">
        <v>3</v>
      </c>
      <c r="H21" s="18" t="n">
        <v>2</v>
      </c>
      <c r="I21" s="18" t="n">
        <v>1</v>
      </c>
      <c r="J21" s="18" t="n">
        <v>0</v>
      </c>
      <c r="K21" s="20" t="n">
        <f aca="false">SUM(E21:J21)</f>
        <v>9</v>
      </c>
      <c r="L21" s="21" t="n">
        <f aca="false">$E$8*E21+$F$8*F21+$G$8*G21+$H$8*H21+$I$8*I21+$J$8*J21</f>
        <v>71</v>
      </c>
      <c r="M21" s="18" t="n">
        <v>35</v>
      </c>
      <c r="N21" s="22" t="n">
        <v>52</v>
      </c>
      <c r="O21" s="23"/>
      <c r="P21" s="22" t="n">
        <v>17.86</v>
      </c>
      <c r="Q21" s="24" t="n">
        <f aca="false">(N21-O21)/P21</f>
        <v>2.91153415453527</v>
      </c>
      <c r="R21" s="22" t="n">
        <v>7</v>
      </c>
      <c r="S21" s="25" t="n">
        <f aca="false">M21+R21</f>
        <v>42</v>
      </c>
      <c r="T21" s="26" t="n">
        <v>4</v>
      </c>
      <c r="U21" s="27" t="n">
        <v>51</v>
      </c>
      <c r="V21" s="6" t="n">
        <v>4</v>
      </c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</row>
    <row r="22" customFormat="false" ht="14.25" hidden="false" customHeight="true" outlineLevel="0" collapsed="false">
      <c r="A22" s="18" t="n">
        <v>6</v>
      </c>
      <c r="B22" s="18" t="s">
        <v>37</v>
      </c>
      <c r="C22" s="30" t="s">
        <v>39</v>
      </c>
      <c r="D22" s="20" t="s">
        <v>21</v>
      </c>
      <c r="E22" s="18" t="n">
        <v>2</v>
      </c>
      <c r="F22" s="18" t="n">
        <v>3</v>
      </c>
      <c r="G22" s="18" t="n">
        <v>5</v>
      </c>
      <c r="H22" s="18" t="n">
        <v>1</v>
      </c>
      <c r="I22" s="18" t="n">
        <v>1</v>
      </c>
      <c r="J22" s="18" t="n">
        <v>1</v>
      </c>
      <c r="K22" s="20" t="n">
        <f aca="false">SUM(E22:J22)</f>
        <v>13</v>
      </c>
      <c r="L22" s="21" t="n">
        <f aca="false">$E$8*E22+$F$8*F22+$G$8*G22+$H$8*H22+$I$8*I22+$J$8*J22</f>
        <v>105</v>
      </c>
      <c r="M22" s="18" t="n">
        <v>16</v>
      </c>
      <c r="N22" s="22" t="n">
        <v>54</v>
      </c>
      <c r="O22" s="23"/>
      <c r="P22" s="22" t="n">
        <v>18.33</v>
      </c>
      <c r="Q22" s="24" t="n">
        <f aca="false">(N22-O22)/P22</f>
        <v>2.94599018003273</v>
      </c>
      <c r="R22" s="22" t="n">
        <v>5</v>
      </c>
      <c r="S22" s="25" t="n">
        <f aca="false">M22+R22</f>
        <v>21</v>
      </c>
      <c r="T22" s="26" t="n">
        <v>6</v>
      </c>
      <c r="U22" s="27" t="n">
        <v>51</v>
      </c>
      <c r="V22" s="6" t="n">
        <v>4</v>
      </c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</row>
    <row r="23" customFormat="false" ht="14.25" hidden="false" customHeight="true" outlineLevel="0" collapsed="false">
      <c r="A23" s="18" t="n">
        <v>7</v>
      </c>
      <c r="B23" s="18" t="s">
        <v>37</v>
      </c>
      <c r="C23" s="30" t="s">
        <v>40</v>
      </c>
      <c r="D23" s="20" t="s">
        <v>21</v>
      </c>
      <c r="E23" s="18" t="n">
        <v>1</v>
      </c>
      <c r="F23" s="18" t="n">
        <v>8</v>
      </c>
      <c r="G23" s="18" t="n">
        <v>3</v>
      </c>
      <c r="H23" s="18" t="n">
        <v>0</v>
      </c>
      <c r="I23" s="18" t="n">
        <v>0</v>
      </c>
      <c r="J23" s="18" t="n">
        <v>0</v>
      </c>
      <c r="K23" s="20" t="n">
        <f aca="false">SUM(E23:J23)</f>
        <v>12</v>
      </c>
      <c r="L23" s="21" t="n">
        <f aca="false">$E$8*E23+$F$8*F23+$G$8*G23+$H$8*H23+$I$8*I23+$J$8*J23</f>
        <v>106</v>
      </c>
      <c r="M23" s="18" t="n">
        <v>15</v>
      </c>
      <c r="N23" s="22" t="n">
        <v>34</v>
      </c>
      <c r="O23" s="23"/>
      <c r="P23" s="22" t="n">
        <v>17.1</v>
      </c>
      <c r="Q23" s="24" t="n">
        <f aca="false">(N23-O23)/P23</f>
        <v>1.98830409356725</v>
      </c>
      <c r="R23" s="22" t="n">
        <v>30</v>
      </c>
      <c r="S23" s="25" t="n">
        <f aca="false">M23+R23</f>
        <v>45</v>
      </c>
      <c r="T23" s="26" t="n">
        <v>18</v>
      </c>
      <c r="U23" s="27" t="n">
        <v>51</v>
      </c>
      <c r="V23" s="6" t="n">
        <v>4</v>
      </c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</row>
    <row r="24" customFormat="false" ht="14.25" hidden="false" customHeight="true" outlineLevel="0" collapsed="false">
      <c r="A24" s="18" t="n">
        <v>8</v>
      </c>
      <c r="B24" s="18" t="s">
        <v>37</v>
      </c>
      <c r="C24" s="19" t="s">
        <v>41</v>
      </c>
      <c r="D24" s="20" t="s">
        <v>21</v>
      </c>
      <c r="E24" s="18" t="n">
        <v>1</v>
      </c>
      <c r="F24" s="18" t="n">
        <v>0</v>
      </c>
      <c r="G24" s="18" t="n">
        <v>4</v>
      </c>
      <c r="H24" s="18" t="n">
        <v>0</v>
      </c>
      <c r="I24" s="18" t="n">
        <v>1</v>
      </c>
      <c r="J24" s="18" t="n">
        <v>0</v>
      </c>
      <c r="K24" s="20" t="n">
        <f aca="false">SUM(E24:J24)</f>
        <v>6</v>
      </c>
      <c r="L24" s="21" t="n">
        <f aca="false">$E$8*E24+$F$8*F24+$G$8*G24+$H$8*H24+$I$8*I24+$J$8*J24</f>
        <v>48</v>
      </c>
      <c r="M24" s="18" t="n">
        <v>43</v>
      </c>
      <c r="N24" s="22" t="n">
        <v>58</v>
      </c>
      <c r="O24" s="23"/>
      <c r="P24" s="22" t="n">
        <v>21.03</v>
      </c>
      <c r="Q24" s="24" t="n">
        <f aca="false">(N24-O24)/P24</f>
        <v>2.75796481217309</v>
      </c>
      <c r="R24" s="22" t="n">
        <v>10</v>
      </c>
      <c r="S24" s="25" t="n">
        <f aca="false">M24+R24</f>
        <v>53</v>
      </c>
      <c r="T24" s="26" t="n">
        <v>23</v>
      </c>
      <c r="U24" s="27" t="n">
        <v>51</v>
      </c>
      <c r="V24" s="6" t="n">
        <v>4</v>
      </c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</row>
    <row r="25" customFormat="false" ht="12.75" hidden="false" customHeight="true" outlineLevel="0" collapsed="false">
      <c r="A25" s="18" t="n">
        <v>1</v>
      </c>
      <c r="B25" s="18" t="s">
        <v>42</v>
      </c>
      <c r="C25" s="31" t="s">
        <v>43</v>
      </c>
      <c r="D25" s="20" t="s">
        <v>26</v>
      </c>
      <c r="E25" s="18" t="n">
        <v>1</v>
      </c>
      <c r="F25" s="18" t="n">
        <v>3</v>
      </c>
      <c r="G25" s="18" t="n">
        <v>3</v>
      </c>
      <c r="H25" s="18" t="n">
        <v>4</v>
      </c>
      <c r="I25" s="18" t="n">
        <v>1</v>
      </c>
      <c r="J25" s="18" t="n">
        <v>0</v>
      </c>
      <c r="K25" s="20" t="n">
        <f aca="false">SUM(E25:J25)</f>
        <v>12</v>
      </c>
      <c r="L25" s="21" t="n">
        <f aca="false">$E$8*E25+$F$8*F25+$G$8*G25+$H$8*H25+$I$8*I25+$J$8*J25</f>
        <v>95</v>
      </c>
      <c r="M25" s="18" t="n">
        <v>20</v>
      </c>
      <c r="N25" s="22" t="n">
        <v>58</v>
      </c>
      <c r="O25" s="23"/>
      <c r="P25" s="22" t="n">
        <v>25.04</v>
      </c>
      <c r="Q25" s="24" t="n">
        <f aca="false">(N25-O25)/P25</f>
        <v>2.31629392971246</v>
      </c>
      <c r="R25" s="22" t="n">
        <v>22</v>
      </c>
      <c r="S25" s="25" t="n">
        <f aca="false">M25+R25</f>
        <v>42</v>
      </c>
      <c r="T25" s="26" t="n">
        <v>3</v>
      </c>
      <c r="U25" s="27" t="n">
        <v>56</v>
      </c>
      <c r="V25" s="6" t="n">
        <v>5</v>
      </c>
      <c r="X25" s="28"/>
    </row>
    <row r="26" customFormat="false" ht="12.75" hidden="false" customHeight="true" outlineLevel="0" collapsed="false">
      <c r="A26" s="18" t="n">
        <v>3</v>
      </c>
      <c r="B26" s="18" t="s">
        <v>42</v>
      </c>
      <c r="C26" s="31" t="s">
        <v>44</v>
      </c>
      <c r="D26" s="20" t="s">
        <v>21</v>
      </c>
      <c r="E26" s="18" t="n">
        <v>1</v>
      </c>
      <c r="F26" s="18" t="n">
        <v>8</v>
      </c>
      <c r="G26" s="18" t="n">
        <v>3</v>
      </c>
      <c r="H26" s="18" t="n">
        <v>1</v>
      </c>
      <c r="I26" s="18" t="n">
        <v>1</v>
      </c>
      <c r="J26" s="18" t="n">
        <v>0</v>
      </c>
      <c r="K26" s="20" t="n">
        <f aca="false">SUM(E26:J26)</f>
        <v>14</v>
      </c>
      <c r="L26" s="21" t="n">
        <f aca="false">$E$8*E26+$F$8*F26+$G$8*G26+$H$8*H26+$I$8*I26+$J$8*J26</f>
        <v>119</v>
      </c>
      <c r="M26" s="18" t="n">
        <v>8</v>
      </c>
      <c r="N26" s="22" t="n">
        <v>48</v>
      </c>
      <c r="O26" s="23" t="n">
        <v>1</v>
      </c>
      <c r="P26" s="22" t="n">
        <v>20.37</v>
      </c>
      <c r="Q26" s="24" t="n">
        <f aca="false">(N26-O26)/P26</f>
        <v>2.3073146784487</v>
      </c>
      <c r="R26" s="22" t="n">
        <v>23</v>
      </c>
      <c r="S26" s="25" t="n">
        <f aca="false">M26+R26</f>
        <v>31</v>
      </c>
      <c r="T26" s="26" t="n">
        <v>12</v>
      </c>
      <c r="U26" s="27" t="n">
        <v>56</v>
      </c>
      <c r="V26" s="6" t="n">
        <v>5</v>
      </c>
      <c r="X26" s="28"/>
    </row>
    <row r="27" customFormat="false" ht="12.75" hidden="false" customHeight="true" outlineLevel="0" collapsed="false">
      <c r="A27" s="18" t="n">
        <v>2</v>
      </c>
      <c r="B27" s="18" t="s">
        <v>42</v>
      </c>
      <c r="C27" s="31" t="s">
        <v>45</v>
      </c>
      <c r="D27" s="20" t="s">
        <v>21</v>
      </c>
      <c r="E27" s="18" t="n">
        <v>0</v>
      </c>
      <c r="F27" s="18" t="n">
        <v>1</v>
      </c>
      <c r="G27" s="18" t="n">
        <v>5</v>
      </c>
      <c r="H27" s="18" t="n">
        <v>3</v>
      </c>
      <c r="I27" s="18" t="n">
        <v>2</v>
      </c>
      <c r="J27" s="18" t="n">
        <v>0</v>
      </c>
      <c r="K27" s="20" t="n">
        <f aca="false">SUM(E27:J27)</f>
        <v>11</v>
      </c>
      <c r="L27" s="21" t="n">
        <f aca="false">$E$8*E27+$F$8*F27+$G$8*G27+$H$8*H27+$I$8*I27+$J$8*J27</f>
        <v>82</v>
      </c>
      <c r="M27" s="18" t="n">
        <v>30</v>
      </c>
      <c r="N27" s="22" t="n">
        <v>56</v>
      </c>
      <c r="O27" s="23"/>
      <c r="P27" s="22" t="n">
        <v>19.92</v>
      </c>
      <c r="Q27" s="24" t="n">
        <f aca="false">(N27-O27)/P27</f>
        <v>2.81124497991968</v>
      </c>
      <c r="R27" s="22" t="n">
        <v>9</v>
      </c>
      <c r="S27" s="25" t="n">
        <f aca="false">M27+R27</f>
        <v>39</v>
      </c>
      <c r="T27" s="26" t="n">
        <v>16</v>
      </c>
      <c r="U27" s="27" t="n">
        <v>56</v>
      </c>
      <c r="V27" s="6" t="n">
        <v>5</v>
      </c>
      <c r="X27" s="28"/>
    </row>
    <row r="28" customFormat="false" ht="13.5" hidden="false" customHeight="true" outlineLevel="0" collapsed="false">
      <c r="A28" s="18" t="n">
        <v>4</v>
      </c>
      <c r="B28" s="18" t="s">
        <v>42</v>
      </c>
      <c r="C28" s="31" t="s">
        <v>46</v>
      </c>
      <c r="D28" s="20" t="s">
        <v>21</v>
      </c>
      <c r="E28" s="18" t="n">
        <v>2</v>
      </c>
      <c r="F28" s="18" t="n">
        <v>3</v>
      </c>
      <c r="G28" s="18" t="n">
        <v>2</v>
      </c>
      <c r="H28" s="18" t="n">
        <v>3</v>
      </c>
      <c r="I28" s="18" t="n">
        <v>0</v>
      </c>
      <c r="J28" s="18" t="n">
        <v>0</v>
      </c>
      <c r="K28" s="20" t="n">
        <f aca="false">SUM(E28:J28)</f>
        <v>10</v>
      </c>
      <c r="L28" s="21" t="n">
        <f aca="false">$E$8*E28+$F$8*F28+$G$8*G28+$H$8*H28+$I$8*I28+$J$8*J28</f>
        <v>84</v>
      </c>
      <c r="M28" s="18" t="n">
        <v>28</v>
      </c>
      <c r="N28" s="22" t="n">
        <v>48</v>
      </c>
      <c r="O28" s="23"/>
      <c r="P28" s="22" t="n">
        <v>23.02</v>
      </c>
      <c r="Q28" s="24" t="n">
        <f aca="false">(N28-O28)/P28</f>
        <v>2.08514335360556</v>
      </c>
      <c r="R28" s="22" t="n">
        <v>29</v>
      </c>
      <c r="S28" s="25" t="n">
        <f aca="false">M28+R28</f>
        <v>57</v>
      </c>
      <c r="T28" s="26" t="n">
        <v>25</v>
      </c>
      <c r="U28" s="27" t="n">
        <v>56</v>
      </c>
      <c r="V28" s="6" t="n">
        <v>5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</row>
    <row r="29" customFormat="false" ht="12.75" hidden="false" customHeight="true" outlineLevel="0" collapsed="false">
      <c r="A29" s="18" t="n">
        <v>31</v>
      </c>
      <c r="B29" s="18" t="s">
        <v>47</v>
      </c>
      <c r="C29" s="29" t="s">
        <v>48</v>
      </c>
      <c r="D29" s="20" t="s">
        <v>26</v>
      </c>
      <c r="E29" s="18" t="n">
        <v>0</v>
      </c>
      <c r="F29" s="18" t="n">
        <v>2</v>
      </c>
      <c r="G29" s="18" t="n">
        <v>3</v>
      </c>
      <c r="H29" s="18" t="n">
        <v>2</v>
      </c>
      <c r="I29" s="18" t="n">
        <v>1</v>
      </c>
      <c r="J29" s="18" t="n">
        <v>0</v>
      </c>
      <c r="K29" s="20" t="n">
        <f aca="false">SUM(E29:J29)</f>
        <v>8</v>
      </c>
      <c r="L29" s="21" t="n">
        <f aca="false">$E$8*E29+$F$8*F29+$G$8*G29+$H$8*H29+$I$8*I29+$J$8*J29</f>
        <v>62</v>
      </c>
      <c r="M29" s="18" t="n">
        <v>37</v>
      </c>
      <c r="N29" s="22" t="n">
        <v>49</v>
      </c>
      <c r="O29" s="23"/>
      <c r="P29" s="22" t="n">
        <v>27.76</v>
      </c>
      <c r="Q29" s="24" t="n">
        <f aca="false">(N29-O29)/P29</f>
        <v>1.76512968299712</v>
      </c>
      <c r="R29" s="22" t="n">
        <v>36</v>
      </c>
      <c r="S29" s="25" t="n">
        <f aca="false">M29+R29</f>
        <v>73</v>
      </c>
      <c r="T29" s="26" t="n">
        <v>10</v>
      </c>
      <c r="U29" s="27" t="n">
        <v>62</v>
      </c>
      <c r="V29" s="6" t="n">
        <v>6</v>
      </c>
      <c r="X29" s="28"/>
    </row>
    <row r="30" customFormat="false" ht="12.75" hidden="false" customHeight="true" outlineLevel="0" collapsed="false">
      <c r="A30" s="18" t="n">
        <v>30</v>
      </c>
      <c r="B30" s="18" t="s">
        <v>47</v>
      </c>
      <c r="C30" s="29" t="s">
        <v>49</v>
      </c>
      <c r="D30" s="20" t="s">
        <v>21</v>
      </c>
      <c r="E30" s="18" t="n">
        <v>2</v>
      </c>
      <c r="F30" s="18" t="n">
        <v>9</v>
      </c>
      <c r="G30" s="18" t="n">
        <v>1</v>
      </c>
      <c r="H30" s="18" t="n">
        <v>3</v>
      </c>
      <c r="I30" s="18" t="n">
        <v>0</v>
      </c>
      <c r="J30" s="18" t="n">
        <v>0</v>
      </c>
      <c r="K30" s="20" t="n">
        <f aca="false">SUM(E30:J30)</f>
        <v>15</v>
      </c>
      <c r="L30" s="21" t="n">
        <f aca="false">$E$8*E30+$F$8*F30+$G$8*G30+$H$8*H30+$I$8*I30+$J$8*J30</f>
        <v>130</v>
      </c>
      <c r="M30" s="18" t="n">
        <v>4</v>
      </c>
      <c r="N30" s="22" t="n">
        <v>53</v>
      </c>
      <c r="O30" s="23" t="n">
        <v>1</v>
      </c>
      <c r="P30" s="22" t="n">
        <v>24.76</v>
      </c>
      <c r="Q30" s="24" t="n">
        <f aca="false">(N30-O30)/P30</f>
        <v>2.10016155088853</v>
      </c>
      <c r="R30" s="22" t="n">
        <v>27</v>
      </c>
      <c r="S30" s="25" t="n">
        <f aca="false">M30+R30</f>
        <v>31</v>
      </c>
      <c r="T30" s="26" t="n">
        <v>11</v>
      </c>
      <c r="U30" s="27" t="n">
        <v>62</v>
      </c>
      <c r="V30" s="6" t="n">
        <v>6</v>
      </c>
      <c r="X30" s="28"/>
    </row>
    <row r="31" customFormat="false" ht="12.75" hidden="false" customHeight="true" outlineLevel="0" collapsed="false">
      <c r="A31" s="18" t="n">
        <v>33</v>
      </c>
      <c r="B31" s="18" t="s">
        <v>47</v>
      </c>
      <c r="C31" s="19" t="s">
        <v>50</v>
      </c>
      <c r="D31" s="20" t="s">
        <v>21</v>
      </c>
      <c r="E31" s="18" t="n">
        <v>3</v>
      </c>
      <c r="F31" s="18" t="n">
        <v>3</v>
      </c>
      <c r="G31" s="18" t="n">
        <v>1</v>
      </c>
      <c r="H31" s="18" t="n">
        <v>2</v>
      </c>
      <c r="I31" s="18" t="n">
        <v>2</v>
      </c>
      <c r="J31" s="18" t="n">
        <v>0</v>
      </c>
      <c r="K31" s="20" t="n">
        <f aca="false">SUM(E31:J31)</f>
        <v>11</v>
      </c>
      <c r="L31" s="21" t="n">
        <f aca="false">$E$8*E31+$F$8*F31+$G$8*G31+$H$8*H31+$I$8*I31+$J$8*J31</f>
        <v>91</v>
      </c>
      <c r="M31" s="18" t="n">
        <v>23</v>
      </c>
      <c r="N31" s="22" t="n">
        <v>54</v>
      </c>
      <c r="O31" s="23"/>
      <c r="P31" s="22" t="n">
        <v>23.13</v>
      </c>
      <c r="Q31" s="24" t="n">
        <f aca="false">(N31-O31)/P31</f>
        <v>2.33463035019455</v>
      </c>
      <c r="R31" s="22" t="n">
        <v>21</v>
      </c>
      <c r="S31" s="25" t="n">
        <f aca="false">M31+R31</f>
        <v>44</v>
      </c>
      <c r="T31" s="26" t="n">
        <v>17</v>
      </c>
      <c r="U31" s="27" t="n">
        <v>62</v>
      </c>
      <c r="V31" s="6" t="n">
        <v>6</v>
      </c>
      <c r="X31" s="28"/>
    </row>
    <row r="32" customFormat="false" ht="13.5" hidden="false" customHeight="true" outlineLevel="0" collapsed="false">
      <c r="A32" s="18" t="n">
        <v>32</v>
      </c>
      <c r="B32" s="18" t="s">
        <v>47</v>
      </c>
      <c r="C32" s="29" t="s">
        <v>51</v>
      </c>
      <c r="D32" s="20" t="s">
        <v>21</v>
      </c>
      <c r="E32" s="18" t="n">
        <v>0</v>
      </c>
      <c r="F32" s="18" t="n">
        <v>6</v>
      </c>
      <c r="G32" s="18" t="n">
        <v>1</v>
      </c>
      <c r="H32" s="18" t="n">
        <v>3</v>
      </c>
      <c r="I32" s="18" t="n">
        <v>1</v>
      </c>
      <c r="J32" s="18" t="n">
        <v>0</v>
      </c>
      <c r="K32" s="20" t="n">
        <f aca="false">SUM(E32:J32)</f>
        <v>11</v>
      </c>
      <c r="L32" s="21" t="n">
        <f aca="false">$E$8*E32+$F$8*F32+$G$8*G32+$H$8*H32+$I$8*I32+$J$8*J32</f>
        <v>89</v>
      </c>
      <c r="M32" s="18" t="n">
        <v>25</v>
      </c>
      <c r="N32" s="22" t="n">
        <v>42</v>
      </c>
      <c r="O32" s="23"/>
      <c r="P32" s="22" t="n">
        <v>22.67</v>
      </c>
      <c r="Q32" s="24" t="n">
        <f aca="false">(N32-O32)/P32</f>
        <v>1.85266872518747</v>
      </c>
      <c r="R32" s="22" t="n">
        <v>32</v>
      </c>
      <c r="S32" s="25" t="n">
        <f aca="false">M32+R32</f>
        <v>57</v>
      </c>
      <c r="T32" s="26" t="n">
        <v>24</v>
      </c>
      <c r="U32" s="27" t="n">
        <v>62</v>
      </c>
      <c r="V32" s="6" t="n">
        <v>6</v>
      </c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customFormat="false" ht="13.5" hidden="false" customHeight="true" outlineLevel="0" collapsed="false">
      <c r="B33" s="19" t="s">
        <v>52</v>
      </c>
      <c r="C33" s="19" t="s">
        <v>53</v>
      </c>
      <c r="D33" s="22" t="s">
        <v>26</v>
      </c>
      <c r="E33" s="18" t="n">
        <v>1</v>
      </c>
      <c r="F33" s="18" t="n">
        <v>2</v>
      </c>
      <c r="G33" s="18" t="n">
        <v>5</v>
      </c>
      <c r="H33" s="18" t="n">
        <v>3</v>
      </c>
      <c r="I33" s="18" t="n">
        <v>0</v>
      </c>
      <c r="J33" s="18" t="n">
        <v>0</v>
      </c>
      <c r="K33" s="20" t="n">
        <f aca="false">SUM(E33:J33)</f>
        <v>11</v>
      </c>
      <c r="L33" s="21" t="n">
        <f aca="false">$E$8*E33+$F$8*F33+$G$8*G33+$H$8*H33+$I$8*I33+$J$8*J33</f>
        <v>89</v>
      </c>
      <c r="M33" s="18" t="n">
        <v>24</v>
      </c>
      <c r="N33" s="22" t="n">
        <v>58</v>
      </c>
      <c r="O33" s="23" t="n">
        <v>3</v>
      </c>
      <c r="P33" s="22" t="n">
        <v>51.06</v>
      </c>
      <c r="Q33" s="24" t="n">
        <f aca="false">(N33-O33)/P33</f>
        <v>1.07716412064238</v>
      </c>
      <c r="R33" s="22" t="n">
        <v>44</v>
      </c>
      <c r="S33" s="25" t="n">
        <f aca="false">M33+R33</f>
        <v>68</v>
      </c>
      <c r="T33" s="26" t="n">
        <v>8</v>
      </c>
      <c r="U33" s="27" t="n">
        <v>71</v>
      </c>
      <c r="V33" s="32" t="n">
        <v>7</v>
      </c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</row>
    <row r="34" customFormat="false" ht="13.5" hidden="false" customHeight="true" outlineLevel="0" collapsed="false">
      <c r="B34" s="19" t="s">
        <v>52</v>
      </c>
      <c r="C34" s="19" t="s">
        <v>54</v>
      </c>
      <c r="D34" s="22" t="s">
        <v>21</v>
      </c>
      <c r="E34" s="18" t="n">
        <v>1</v>
      </c>
      <c r="F34" s="18" t="n">
        <v>6</v>
      </c>
      <c r="G34" s="18" t="n">
        <v>5</v>
      </c>
      <c r="H34" s="18" t="n">
        <v>2</v>
      </c>
      <c r="I34" s="18" t="n">
        <v>0</v>
      </c>
      <c r="J34" s="18" t="n">
        <v>0</v>
      </c>
      <c r="K34" s="20" t="n">
        <f aca="false">SUM(E34:J34)</f>
        <v>14</v>
      </c>
      <c r="L34" s="21" t="n">
        <f aca="false">$E$8*E34+$F$8*F34+$G$8*G34+$H$8*H34+$I$8*I34+$J$8*J34</f>
        <v>118</v>
      </c>
      <c r="M34" s="18" t="n">
        <v>9</v>
      </c>
      <c r="N34" s="22" t="n">
        <v>56</v>
      </c>
      <c r="O34" s="23" t="n">
        <v>1</v>
      </c>
      <c r="P34" s="22" t="n">
        <v>22.64</v>
      </c>
      <c r="Q34" s="24" t="n">
        <f aca="false">(N34-O34)/P34</f>
        <v>2.42932862190813</v>
      </c>
      <c r="R34" s="22" t="n">
        <v>19</v>
      </c>
      <c r="S34" s="25" t="n">
        <f aca="false">M34+R34</f>
        <v>28</v>
      </c>
      <c r="T34" s="26" t="n">
        <v>10</v>
      </c>
      <c r="U34" s="27" t="n">
        <v>71</v>
      </c>
      <c r="V34" s="32" t="n">
        <v>7</v>
      </c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customFormat="false" ht="13.5" hidden="false" customHeight="true" outlineLevel="0" collapsed="false">
      <c r="B35" s="19" t="s">
        <v>52</v>
      </c>
      <c r="C35" s="19" t="s">
        <v>55</v>
      </c>
      <c r="D35" s="22" t="s">
        <v>21</v>
      </c>
      <c r="E35" s="18" t="n">
        <v>3</v>
      </c>
      <c r="F35" s="18" t="n">
        <v>2</v>
      </c>
      <c r="G35" s="18" t="n">
        <v>1</v>
      </c>
      <c r="H35" s="18" t="n">
        <v>3</v>
      </c>
      <c r="I35" s="18" t="n">
        <v>2</v>
      </c>
      <c r="J35" s="18" t="n">
        <v>1</v>
      </c>
      <c r="K35" s="20" t="n">
        <f aca="false">SUM(E35:J35)</f>
        <v>12</v>
      </c>
      <c r="L35" s="21" t="n">
        <f aca="false">$E$8*E35+$F$8*F35+$G$8*G35+$H$8*H35+$I$8*I35+$J$8*J35</f>
        <v>94</v>
      </c>
      <c r="M35" s="18" t="n">
        <v>21</v>
      </c>
      <c r="N35" s="22" t="n">
        <v>48</v>
      </c>
      <c r="O35" s="23" t="n">
        <v>2</v>
      </c>
      <c r="P35" s="22" t="n">
        <v>21.91</v>
      </c>
      <c r="Q35" s="24" t="n">
        <f aca="false">(N35-O35)/P35</f>
        <v>2.09949794614331</v>
      </c>
      <c r="R35" s="22" t="n">
        <v>28</v>
      </c>
      <c r="S35" s="25" t="n">
        <f aca="false">M35+R35</f>
        <v>49</v>
      </c>
      <c r="T35" s="26" t="n">
        <v>19</v>
      </c>
      <c r="U35" s="27" t="n">
        <v>71</v>
      </c>
      <c r="V35" s="32" t="n">
        <v>7</v>
      </c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</row>
    <row r="36" customFormat="false" ht="12.75" hidden="false" customHeight="true" outlineLevel="0" collapsed="false">
      <c r="B36" s="19" t="s">
        <v>52</v>
      </c>
      <c r="C36" s="19" t="s">
        <v>56</v>
      </c>
      <c r="D36" s="22" t="s">
        <v>21</v>
      </c>
      <c r="E36" s="18" t="n">
        <v>0</v>
      </c>
      <c r="F36" s="18" t="n">
        <v>0</v>
      </c>
      <c r="G36" s="18" t="n">
        <v>1</v>
      </c>
      <c r="H36" s="18" t="n">
        <v>4</v>
      </c>
      <c r="I36" s="18" t="n">
        <v>1</v>
      </c>
      <c r="J36" s="18" t="n">
        <v>0</v>
      </c>
      <c r="K36" s="20" t="n">
        <f aca="false">SUM(E36:J36)</f>
        <v>6</v>
      </c>
      <c r="L36" s="21" t="n">
        <f aca="false">$E$8*E36+$F$8*F36+$G$8*G36+$H$8*H36+$I$8*I36+$J$8*J36</f>
        <v>42</v>
      </c>
      <c r="M36" s="18" t="n">
        <v>44</v>
      </c>
      <c r="N36" s="22" t="n">
        <v>27</v>
      </c>
      <c r="O36" s="23" t="n">
        <v>2</v>
      </c>
      <c r="P36" s="22" t="n">
        <v>29.59</v>
      </c>
      <c r="Q36" s="24" t="n">
        <f aca="false">(N36-O36)/P36</f>
        <v>0.844880027036161</v>
      </c>
      <c r="R36" s="22" t="n">
        <v>45</v>
      </c>
      <c r="S36" s="25" t="n">
        <f aca="false">M36+R36</f>
        <v>89</v>
      </c>
      <c r="T36" s="26" t="n">
        <v>34</v>
      </c>
      <c r="U36" s="27" t="n">
        <v>71</v>
      </c>
      <c r="V36" s="32" t="n">
        <v>7</v>
      </c>
      <c r="X36" s="28"/>
    </row>
    <row r="37" customFormat="false" ht="12.75" hidden="false" customHeight="true" outlineLevel="0" collapsed="false">
      <c r="A37" s="18" t="n">
        <v>9</v>
      </c>
      <c r="B37" s="18" t="s">
        <v>57</v>
      </c>
      <c r="C37" s="33" t="s">
        <v>58</v>
      </c>
      <c r="D37" s="20" t="s">
        <v>26</v>
      </c>
      <c r="E37" s="18" t="n">
        <v>3</v>
      </c>
      <c r="F37" s="18" t="n">
        <v>5</v>
      </c>
      <c r="G37" s="18" t="n">
        <v>3</v>
      </c>
      <c r="H37" s="18" t="n">
        <v>2</v>
      </c>
      <c r="I37" s="18" t="n">
        <v>0</v>
      </c>
      <c r="J37" s="18" t="n">
        <v>0</v>
      </c>
      <c r="K37" s="20" t="n">
        <f aca="false">SUM(E37:J37)</f>
        <v>13</v>
      </c>
      <c r="L37" s="21" t="n">
        <f aca="false">$E$8*E37+$F$8*F37+$G$8*G37+$H$8*H37+$I$8*I37+$J$8*J37</f>
        <v>113</v>
      </c>
      <c r="M37" s="18" t="n">
        <v>11</v>
      </c>
      <c r="N37" s="22" t="n">
        <v>50</v>
      </c>
      <c r="O37" s="23"/>
      <c r="P37" s="22" t="n">
        <v>23.14</v>
      </c>
      <c r="Q37" s="24" t="n">
        <f aca="false">(N37-O37)/P37</f>
        <v>2.16076058772688</v>
      </c>
      <c r="R37" s="22" t="n">
        <v>26</v>
      </c>
      <c r="S37" s="25" t="n">
        <f aca="false">M37+R37</f>
        <v>37</v>
      </c>
      <c r="T37" s="26" t="n">
        <v>2</v>
      </c>
      <c r="U37" s="27" t="n">
        <v>72</v>
      </c>
      <c r="V37" s="6" t="n">
        <v>8</v>
      </c>
      <c r="X37" s="28"/>
    </row>
    <row r="38" customFormat="false" ht="12.75" hidden="false" customHeight="true" outlineLevel="0" collapsed="false">
      <c r="A38" s="18" t="n">
        <v>12</v>
      </c>
      <c r="B38" s="18" t="s">
        <v>57</v>
      </c>
      <c r="C38" s="31" t="s">
        <v>59</v>
      </c>
      <c r="D38" s="20" t="s">
        <v>21</v>
      </c>
      <c r="E38" s="18" t="n">
        <v>3</v>
      </c>
      <c r="F38" s="18" t="n">
        <v>4</v>
      </c>
      <c r="G38" s="18" t="n">
        <v>1</v>
      </c>
      <c r="H38" s="18" t="n">
        <v>2</v>
      </c>
      <c r="I38" s="18" t="n">
        <v>0</v>
      </c>
      <c r="J38" s="18" t="n">
        <v>0</v>
      </c>
      <c r="K38" s="20" t="n">
        <f aca="false">SUM(E38:J38)</f>
        <v>10</v>
      </c>
      <c r="L38" s="21" t="n">
        <f aca="false">$E$8*E38+$F$8*F38+$G$8*G38+$H$8*H38+$I$8*I38+$J$8*J38</f>
        <v>88</v>
      </c>
      <c r="M38" s="18" t="n">
        <v>26</v>
      </c>
      <c r="N38" s="22" t="n">
        <v>49</v>
      </c>
      <c r="O38" s="23"/>
      <c r="P38" s="22" t="n">
        <v>17.81</v>
      </c>
      <c r="Q38" s="24" t="n">
        <f aca="false">(N38-O38)/P38</f>
        <v>2.75126333520494</v>
      </c>
      <c r="R38" s="22" t="n">
        <v>11</v>
      </c>
      <c r="S38" s="25" t="n">
        <f aca="false">M38+R38</f>
        <v>37</v>
      </c>
      <c r="T38" s="26" t="n">
        <v>15</v>
      </c>
      <c r="U38" s="27" t="n">
        <v>72</v>
      </c>
      <c r="V38" s="6" t="n">
        <v>8</v>
      </c>
      <c r="X38" s="28"/>
    </row>
    <row r="39" customFormat="false" ht="12.75" hidden="false" customHeight="true" outlineLevel="0" collapsed="false">
      <c r="A39" s="18" t="n">
        <v>11</v>
      </c>
      <c r="B39" s="18" t="s">
        <v>57</v>
      </c>
      <c r="C39" s="33" t="s">
        <v>60</v>
      </c>
      <c r="D39" s="20" t="s">
        <v>21</v>
      </c>
      <c r="E39" s="18" t="n">
        <v>1</v>
      </c>
      <c r="F39" s="18" t="n">
        <v>3</v>
      </c>
      <c r="G39" s="18" t="n">
        <v>6</v>
      </c>
      <c r="H39" s="18" t="n">
        <v>1</v>
      </c>
      <c r="I39" s="18" t="n">
        <v>0</v>
      </c>
      <c r="J39" s="18" t="n">
        <v>0</v>
      </c>
      <c r="K39" s="20" t="n">
        <f aca="false">SUM(E39:J39)</f>
        <v>11</v>
      </c>
      <c r="L39" s="21" t="n">
        <f aca="false">$E$8*E39+$F$8*F39+$G$8*G39+$H$8*H39+$I$8*I39+$J$8*J39</f>
        <v>92</v>
      </c>
      <c r="M39" s="18" t="n">
        <v>22</v>
      </c>
      <c r="N39" s="22" t="n">
        <v>56</v>
      </c>
      <c r="O39" s="23" t="n">
        <v>2</v>
      </c>
      <c r="P39" s="22" t="n">
        <v>30.68</v>
      </c>
      <c r="Q39" s="24" t="n">
        <f aca="false">(N39-O39)/P39</f>
        <v>1.76010430247718</v>
      </c>
      <c r="R39" s="22" t="n">
        <v>37</v>
      </c>
      <c r="S39" s="25" t="n">
        <f aca="false">M39+R39</f>
        <v>59</v>
      </c>
      <c r="T39" s="26" t="n">
        <v>26</v>
      </c>
      <c r="U39" s="27" t="n">
        <v>72</v>
      </c>
      <c r="V39" s="6" t="n">
        <v>8</v>
      </c>
      <c r="X39" s="28"/>
    </row>
    <row r="40" customFormat="false" ht="13.5" hidden="false" customHeight="true" outlineLevel="0" collapsed="false">
      <c r="A40" s="18" t="n">
        <v>10</v>
      </c>
      <c r="B40" s="18" t="s">
        <v>57</v>
      </c>
      <c r="C40" s="33" t="s">
        <v>61</v>
      </c>
      <c r="D40" s="20" t="s">
        <v>21</v>
      </c>
      <c r="E40" s="18" t="n">
        <v>2</v>
      </c>
      <c r="F40" s="18"/>
      <c r="G40" s="18" t="n">
        <v>3</v>
      </c>
      <c r="H40" s="18" t="n">
        <v>1</v>
      </c>
      <c r="I40" s="18" t="n">
        <v>2</v>
      </c>
      <c r="J40" s="18" t="n">
        <v>0</v>
      </c>
      <c r="K40" s="20" t="n">
        <f aca="false">SUM(E40:J40)</f>
        <v>8</v>
      </c>
      <c r="L40" s="21" t="n">
        <f aca="false">$E$8*E40+$F$8*F40+$G$8*G40+$H$8*H40+$I$8*I40+$J$8*J40</f>
        <v>63</v>
      </c>
      <c r="M40" s="18" t="n">
        <v>36</v>
      </c>
      <c r="N40" s="22" t="n">
        <v>49</v>
      </c>
      <c r="O40" s="23" t="n">
        <v>1</v>
      </c>
      <c r="P40" s="22" t="n">
        <v>27.16</v>
      </c>
      <c r="Q40" s="24" t="n">
        <f aca="false">(N40-O40)/P40</f>
        <v>1.76730486008837</v>
      </c>
      <c r="R40" s="22" t="n">
        <v>35</v>
      </c>
      <c r="S40" s="25" t="n">
        <f aca="false">M40+R40</f>
        <v>71</v>
      </c>
      <c r="T40" s="26" t="n">
        <v>29</v>
      </c>
      <c r="U40" s="27" t="n">
        <v>72</v>
      </c>
      <c r="V40" s="6" t="n">
        <v>8</v>
      </c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</row>
    <row r="41" customFormat="false" ht="13.5" hidden="false" customHeight="true" outlineLevel="0" collapsed="false">
      <c r="A41" s="18" t="n">
        <v>23</v>
      </c>
      <c r="B41" s="18" t="s">
        <v>62</v>
      </c>
      <c r="C41" s="29" t="s">
        <v>63</v>
      </c>
      <c r="D41" s="20" t="s">
        <v>21</v>
      </c>
      <c r="E41" s="18" t="n">
        <v>3</v>
      </c>
      <c r="F41" s="18" t="n">
        <v>4</v>
      </c>
      <c r="G41" s="18" t="n">
        <v>1</v>
      </c>
      <c r="H41" s="18" t="n">
        <v>4</v>
      </c>
      <c r="I41" s="18" t="n">
        <v>0</v>
      </c>
      <c r="J41" s="18" t="n">
        <v>0</v>
      </c>
      <c r="K41" s="20" t="n">
        <f aca="false">SUM(E41:J41)</f>
        <v>12</v>
      </c>
      <c r="L41" s="21" t="n">
        <f aca="false">$E$8*E41+$F$8*F41+$G$8*G41+$H$8*H41+$I$8*I41+$J$8*J41</f>
        <v>102</v>
      </c>
      <c r="M41" s="18" t="n">
        <v>17</v>
      </c>
      <c r="N41" s="22" t="n">
        <v>56</v>
      </c>
      <c r="O41" s="23"/>
      <c r="P41" s="22" t="n">
        <v>18.98</v>
      </c>
      <c r="Q41" s="24" t="n">
        <f aca="false">(N41-O41)/P41</f>
        <v>2.9504741833509</v>
      </c>
      <c r="R41" s="22" t="n">
        <v>6</v>
      </c>
      <c r="S41" s="25" t="n">
        <f aca="false">M41+R41</f>
        <v>23</v>
      </c>
      <c r="T41" s="26" t="n">
        <v>7</v>
      </c>
      <c r="U41" s="27" t="n">
        <v>81</v>
      </c>
      <c r="V41" s="34" t="s">
        <v>64</v>
      </c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</row>
    <row r="42" customFormat="false" ht="13.5" hidden="false" customHeight="true" outlineLevel="0" collapsed="false">
      <c r="A42" s="18" t="n">
        <v>22</v>
      </c>
      <c r="B42" s="18" t="s">
        <v>62</v>
      </c>
      <c r="C42" s="35" t="s">
        <v>65</v>
      </c>
      <c r="D42" s="20" t="s">
        <v>26</v>
      </c>
      <c r="E42" s="18" t="n">
        <v>0</v>
      </c>
      <c r="F42" s="18" t="n">
        <v>1</v>
      </c>
      <c r="G42" s="18" t="n">
        <v>2</v>
      </c>
      <c r="H42" s="18" t="n">
        <v>2</v>
      </c>
      <c r="I42" s="18" t="n">
        <v>0</v>
      </c>
      <c r="J42" s="18" t="n">
        <v>0</v>
      </c>
      <c r="K42" s="20" t="n">
        <f aca="false">SUM(E42:J42)</f>
        <v>5</v>
      </c>
      <c r="L42" s="21" t="n">
        <f aca="false">$E$8*E42+$F$8*F42+$G$8*G42+$H$8*H42+$I$8*I42+$J$8*J42</f>
        <v>39</v>
      </c>
      <c r="M42" s="18" t="n">
        <v>45</v>
      </c>
      <c r="N42" s="22" t="n">
        <v>50</v>
      </c>
      <c r="O42" s="23"/>
      <c r="P42" s="22" t="n">
        <v>27.65</v>
      </c>
      <c r="Q42" s="24" t="n">
        <f aca="false">(N42-O42)/P42</f>
        <v>1.80831826401447</v>
      </c>
      <c r="R42" s="22" t="n">
        <v>33</v>
      </c>
      <c r="S42" s="25" t="n">
        <f aca="false">M42+R42</f>
        <v>78</v>
      </c>
      <c r="T42" s="26" t="n">
        <v>11</v>
      </c>
      <c r="U42" s="27" t="n">
        <v>81</v>
      </c>
      <c r="V42" s="34" t="s">
        <v>64</v>
      </c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</row>
    <row r="43" customFormat="false" ht="13.5" hidden="false" customHeight="true" outlineLevel="0" collapsed="false">
      <c r="A43" s="18" t="n">
        <v>25</v>
      </c>
      <c r="B43" s="18" t="s">
        <v>62</v>
      </c>
      <c r="C43" s="35" t="s">
        <v>66</v>
      </c>
      <c r="D43" s="20" t="s">
        <v>21</v>
      </c>
      <c r="E43" s="18" t="n">
        <v>0</v>
      </c>
      <c r="F43" s="18" t="n">
        <v>1</v>
      </c>
      <c r="G43" s="18" t="n">
        <v>5</v>
      </c>
      <c r="H43" s="18" t="n">
        <v>1</v>
      </c>
      <c r="I43" s="18" t="n">
        <v>3</v>
      </c>
      <c r="J43" s="18" t="n">
        <v>0</v>
      </c>
      <c r="K43" s="20" t="n">
        <f aca="false">SUM(E43:J43)</f>
        <v>10</v>
      </c>
      <c r="L43" s="21" t="n">
        <f aca="false">$E$8*E43+$F$8*F43+$G$8*G43+$H$8*H43+$I$8*I43+$J$8*J43</f>
        <v>74</v>
      </c>
      <c r="M43" s="18" t="n">
        <v>33</v>
      </c>
      <c r="N43" s="22" t="n">
        <v>38</v>
      </c>
      <c r="O43" s="23"/>
      <c r="P43" s="22" t="n">
        <v>23.36</v>
      </c>
      <c r="Q43" s="24" t="n">
        <f aca="false">(N43-O43)/P43</f>
        <v>1.62671232876712</v>
      </c>
      <c r="R43" s="22" t="n">
        <v>41</v>
      </c>
      <c r="S43" s="25" t="n">
        <f aca="false">M43+R43</f>
        <v>74</v>
      </c>
      <c r="T43" s="26" t="n">
        <v>31</v>
      </c>
      <c r="U43" s="27" t="n">
        <v>81</v>
      </c>
      <c r="V43" s="34" t="n">
        <v>9</v>
      </c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</row>
    <row r="44" customFormat="false" ht="13.5" hidden="false" customHeight="true" outlineLevel="0" collapsed="false">
      <c r="A44" s="18" t="n">
        <v>24</v>
      </c>
      <c r="B44" s="18" t="s">
        <v>62</v>
      </c>
      <c r="C44" s="35" t="s">
        <v>67</v>
      </c>
      <c r="D44" s="20" t="s">
        <v>21</v>
      </c>
      <c r="E44" s="18" t="n">
        <v>1</v>
      </c>
      <c r="F44" s="18" t="n">
        <v>1</v>
      </c>
      <c r="G44" s="18" t="n">
        <v>1</v>
      </c>
      <c r="H44" s="18" t="n">
        <v>3</v>
      </c>
      <c r="I44" s="18" t="n">
        <v>1</v>
      </c>
      <c r="J44" s="18" t="n">
        <v>0</v>
      </c>
      <c r="K44" s="20" t="n">
        <f aca="false">SUM(E44:J44)</f>
        <v>7</v>
      </c>
      <c r="L44" s="21" t="n">
        <f aca="false">$E$8*E44+$F$8*F44+$G$8*G44+$H$8*H44+$I$8*I44+$J$8*J44</f>
        <v>54</v>
      </c>
      <c r="M44" s="18" t="n">
        <v>39</v>
      </c>
      <c r="N44" s="22" t="n">
        <v>32</v>
      </c>
      <c r="O44" s="23"/>
      <c r="P44" s="22" t="n">
        <v>26.03</v>
      </c>
      <c r="Q44" s="24" t="n">
        <f aca="false">(N44-O44)/P44</f>
        <v>1.22935074913561</v>
      </c>
      <c r="R44" s="22" t="n">
        <v>43</v>
      </c>
      <c r="S44" s="25" t="n">
        <f aca="false">M44+R44</f>
        <v>82</v>
      </c>
      <c r="T44" s="26" t="n">
        <v>32</v>
      </c>
      <c r="U44" s="27" t="n">
        <v>81</v>
      </c>
      <c r="V44" s="34" t="s">
        <v>64</v>
      </c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</row>
    <row r="45" customFormat="false" ht="14.65" hidden="false" customHeight="true" outlineLevel="0" collapsed="false">
      <c r="B45" s="18" t="s">
        <v>68</v>
      </c>
      <c r="C45" s="19" t="s">
        <v>69</v>
      </c>
      <c r="D45" s="22" t="s">
        <v>26</v>
      </c>
      <c r="E45" s="18" t="n">
        <v>3</v>
      </c>
      <c r="F45" s="18" t="n">
        <v>5</v>
      </c>
      <c r="G45" s="18" t="n">
        <v>2</v>
      </c>
      <c r="H45" s="18" t="n">
        <v>3</v>
      </c>
      <c r="I45" s="18" t="n">
        <v>2</v>
      </c>
      <c r="J45" s="18" t="n">
        <v>0</v>
      </c>
      <c r="K45" s="20" t="n">
        <f aca="false">SUM(E45:J45)</f>
        <v>15</v>
      </c>
      <c r="L45" s="21" t="n">
        <f aca="false">$E$8*E45+$F$8*F45+$G$8*G45+$H$8*H45+$I$8*I45+$J$8*J45</f>
        <v>124</v>
      </c>
      <c r="M45" s="18" t="n">
        <v>5</v>
      </c>
      <c r="N45" s="22" t="n">
        <v>44</v>
      </c>
      <c r="O45" s="23"/>
      <c r="P45" s="22" t="n">
        <v>25.71</v>
      </c>
      <c r="Q45" s="24" t="n">
        <f aca="false">(N45-O45)/P45</f>
        <v>1.71139634383508</v>
      </c>
      <c r="R45" s="22" t="n">
        <v>38</v>
      </c>
      <c r="S45" s="25" t="n">
        <f aca="false">M45+R45</f>
        <v>43</v>
      </c>
      <c r="T45" s="26" t="n">
        <v>5</v>
      </c>
      <c r="U45" s="27" t="n">
        <v>85</v>
      </c>
      <c r="V45" s="32" t="n">
        <v>10</v>
      </c>
    </row>
    <row r="46" customFormat="false" ht="12.75" hidden="false" customHeight="true" outlineLevel="0" collapsed="false">
      <c r="B46" s="18" t="s">
        <v>68</v>
      </c>
      <c r="C46" s="19" t="s">
        <v>70</v>
      </c>
      <c r="D46" s="22" t="s">
        <v>21</v>
      </c>
      <c r="E46" s="18" t="n">
        <v>1</v>
      </c>
      <c r="F46" s="18" t="n">
        <v>6</v>
      </c>
      <c r="G46" s="18" t="n">
        <v>3</v>
      </c>
      <c r="H46" s="18" t="n">
        <v>1</v>
      </c>
      <c r="I46" s="18" t="n">
        <v>2</v>
      </c>
      <c r="J46" s="18" t="n">
        <v>0</v>
      </c>
      <c r="K46" s="20" t="n">
        <f aca="false">SUM(E46:J46)</f>
        <v>13</v>
      </c>
      <c r="L46" s="21" t="n">
        <f aca="false">$E$8*E46+$F$8*F46+$G$8*G46+$H$8*H46+$I$8*I46+$J$8*J46</f>
        <v>107</v>
      </c>
      <c r="M46" s="18" t="n">
        <v>14</v>
      </c>
      <c r="N46" s="22" t="n">
        <v>44</v>
      </c>
      <c r="O46" s="23" t="n">
        <v>1</v>
      </c>
      <c r="P46" s="22" t="n">
        <v>25.22</v>
      </c>
      <c r="Q46" s="24" t="n">
        <f aca="false">(N46-O46)/P46</f>
        <v>1.70499603489294</v>
      </c>
      <c r="R46" s="22" t="n">
        <v>39</v>
      </c>
      <c r="S46" s="25" t="n">
        <f aca="false">M46+R46</f>
        <v>53</v>
      </c>
      <c r="T46" s="26" t="n">
        <v>22</v>
      </c>
      <c r="U46" s="27" t="n">
        <v>85</v>
      </c>
      <c r="V46" s="32" t="n">
        <v>10</v>
      </c>
    </row>
    <row r="47" customFormat="false" ht="12.8" hidden="false" customHeight="false" outlineLevel="0" collapsed="false">
      <c r="B47" s="18" t="s">
        <v>68</v>
      </c>
      <c r="C47" s="19" t="s">
        <v>71</v>
      </c>
      <c r="D47" s="22" t="s">
        <v>21</v>
      </c>
      <c r="E47" s="18" t="n">
        <v>2</v>
      </c>
      <c r="F47" s="18" t="n">
        <v>2</v>
      </c>
      <c r="G47" s="18" t="n">
        <v>1</v>
      </c>
      <c r="H47" s="18" t="n">
        <v>3</v>
      </c>
      <c r="I47" s="18" t="n">
        <v>1</v>
      </c>
      <c r="J47" s="18" t="n">
        <v>2</v>
      </c>
      <c r="K47" s="20" t="n">
        <f aca="false">SUM(E47:J47)</f>
        <v>11</v>
      </c>
      <c r="L47" s="21" t="n">
        <f aca="false">$E$8*E47+$F$8*F47+$G$8*G47+$H$8*H47+$I$8*I47+$J$8*J47</f>
        <v>83</v>
      </c>
      <c r="M47" s="18" t="n">
        <v>29</v>
      </c>
      <c r="N47" s="22" t="n">
        <v>34</v>
      </c>
      <c r="O47" s="23"/>
      <c r="P47" s="22" t="n">
        <v>19.11</v>
      </c>
      <c r="Q47" s="24" t="n">
        <f aca="false">(N47-O47)/P47</f>
        <v>1.77917320774464</v>
      </c>
      <c r="R47" s="22" t="n">
        <v>34</v>
      </c>
      <c r="S47" s="25" t="n">
        <f aca="false">M47+R47</f>
        <v>63</v>
      </c>
      <c r="T47" s="26" t="n">
        <v>28</v>
      </c>
      <c r="U47" s="27" t="n">
        <v>85</v>
      </c>
      <c r="V47" s="32" t="n">
        <v>10</v>
      </c>
    </row>
    <row r="48" customFormat="false" ht="12.8" hidden="false" customHeight="false" outlineLevel="0" collapsed="false">
      <c r="B48" s="18" t="s">
        <v>68</v>
      </c>
      <c r="C48" s="19" t="s">
        <v>72</v>
      </c>
      <c r="D48" s="22" t="s">
        <v>21</v>
      </c>
      <c r="E48" s="18" t="n">
        <v>1</v>
      </c>
      <c r="F48" s="18" t="n">
        <v>3</v>
      </c>
      <c r="G48" s="18" t="n">
        <v>0</v>
      </c>
      <c r="H48" s="18" t="n">
        <v>3</v>
      </c>
      <c r="I48" s="18" t="n">
        <v>2</v>
      </c>
      <c r="J48" s="18" t="n">
        <v>1</v>
      </c>
      <c r="K48" s="20" t="n">
        <f aca="false">SUM(E48:J48)</f>
        <v>10</v>
      </c>
      <c r="L48" s="21" t="n">
        <f aca="false">$E$8*E48+$F$8*F48+$G$8*G48+$H$8*H48+$I$8*I48+$J$8*J48</f>
        <v>75</v>
      </c>
      <c r="M48" s="18" t="n">
        <v>32</v>
      </c>
      <c r="N48" s="22" t="n">
        <v>47</v>
      </c>
      <c r="O48" s="23"/>
      <c r="P48" s="22" t="n">
        <v>34.89</v>
      </c>
      <c r="Q48" s="24" t="n">
        <f aca="false">(N48-O48)/P48</f>
        <v>1.34709085697908</v>
      </c>
      <c r="R48" s="22" t="n">
        <v>42</v>
      </c>
      <c r="S48" s="25" t="n">
        <f aca="false">M48+R48</f>
        <v>74</v>
      </c>
      <c r="T48" s="26" t="n">
        <v>30</v>
      </c>
      <c r="U48" s="27" t="n">
        <v>85</v>
      </c>
      <c r="V48" s="32" t="n">
        <v>10</v>
      </c>
    </row>
    <row r="49" customFormat="false" ht="12.8" hidden="false" customHeight="false" outlineLevel="0" collapsed="false">
      <c r="A49" s="18" t="n">
        <v>14</v>
      </c>
      <c r="B49" s="18" t="s">
        <v>73</v>
      </c>
      <c r="C49" s="36" t="s">
        <v>74</v>
      </c>
      <c r="D49" s="20" t="s">
        <v>26</v>
      </c>
      <c r="E49" s="18" t="n">
        <v>0</v>
      </c>
      <c r="F49" s="18" t="n">
        <v>0</v>
      </c>
      <c r="G49" s="18" t="n">
        <v>4</v>
      </c>
      <c r="H49" s="18" t="n">
        <v>2</v>
      </c>
      <c r="I49" s="18" t="n">
        <v>1</v>
      </c>
      <c r="J49" s="18" t="n">
        <v>0</v>
      </c>
      <c r="K49" s="20" t="n">
        <f aca="false">SUM(E49:J49)</f>
        <v>7</v>
      </c>
      <c r="L49" s="21" t="n">
        <f aca="false">$E$8*E49+$F$8*F49+$G$8*G49+$H$8*H49+$I$8*I49+$J$8*J49</f>
        <v>52</v>
      </c>
      <c r="M49" s="18" t="n">
        <v>40</v>
      </c>
      <c r="N49" s="22" t="n">
        <v>45</v>
      </c>
      <c r="O49" s="23" t="n">
        <v>1</v>
      </c>
      <c r="P49" s="22" t="n">
        <v>23.44</v>
      </c>
      <c r="Q49" s="24" t="n">
        <f aca="false">(N49-O49)/P49</f>
        <v>1.87713310580205</v>
      </c>
      <c r="R49" s="22" t="n">
        <v>31</v>
      </c>
      <c r="S49" s="25" t="n">
        <f aca="false">M49+R49</f>
        <v>71</v>
      </c>
      <c r="T49" s="26" t="n">
        <v>9</v>
      </c>
      <c r="U49" s="27" t="n">
        <v>90</v>
      </c>
      <c r="V49" s="32" t="n">
        <v>11</v>
      </c>
    </row>
    <row r="50" customFormat="false" ht="12.8" hidden="false" customHeight="false" outlineLevel="0" collapsed="false">
      <c r="A50" s="18" t="n">
        <v>15</v>
      </c>
      <c r="B50" s="18" t="s">
        <v>73</v>
      </c>
      <c r="C50" s="37" t="s">
        <v>75</v>
      </c>
      <c r="D50" s="20" t="s">
        <v>21</v>
      </c>
      <c r="E50" s="18" t="n">
        <v>0</v>
      </c>
      <c r="F50" s="18" t="n">
        <v>0</v>
      </c>
      <c r="G50" s="18" t="n">
        <v>2</v>
      </c>
      <c r="H50" s="18" t="n">
        <v>2</v>
      </c>
      <c r="I50" s="18" t="n">
        <v>5</v>
      </c>
      <c r="J50" s="18" t="n">
        <v>0</v>
      </c>
      <c r="K50" s="20" t="n">
        <f aca="false">SUM(E50:J50)</f>
        <v>9</v>
      </c>
      <c r="L50" s="21" t="n">
        <f aca="false">$E$8*E50+$F$8*F50+$G$8*G50+$H$8*H50+$I$8*I50+$J$8*J50</f>
        <v>60</v>
      </c>
      <c r="M50" s="18" t="n">
        <v>38</v>
      </c>
      <c r="N50" s="22" t="n">
        <v>58</v>
      </c>
      <c r="O50" s="23" t="n">
        <v>1</v>
      </c>
      <c r="P50" s="22" t="n">
        <v>22.16</v>
      </c>
      <c r="Q50" s="24" t="n">
        <f aca="false">(N50-O50)/P50</f>
        <v>2.57220216606498</v>
      </c>
      <c r="R50" s="22" t="n">
        <v>14</v>
      </c>
      <c r="S50" s="25" t="n">
        <f aca="false">M50+R50</f>
        <v>52</v>
      </c>
      <c r="T50" s="26" t="n">
        <v>21</v>
      </c>
      <c r="U50" s="27" t="n">
        <v>90</v>
      </c>
      <c r="V50" s="32" t="n">
        <v>11</v>
      </c>
    </row>
    <row r="51" customFormat="false" ht="12.8" hidden="false" customHeight="false" outlineLevel="0" collapsed="false">
      <c r="A51" s="18" t="n">
        <v>17</v>
      </c>
      <c r="B51" s="18" t="s">
        <v>73</v>
      </c>
      <c r="C51" s="37" t="s">
        <v>76</v>
      </c>
      <c r="D51" s="20" t="s">
        <v>21</v>
      </c>
      <c r="E51" s="18" t="n">
        <v>0</v>
      </c>
      <c r="F51" s="18" t="n">
        <v>0</v>
      </c>
      <c r="G51" s="18" t="n">
        <v>4</v>
      </c>
      <c r="H51" s="18" t="n">
        <v>1</v>
      </c>
      <c r="I51" s="18" t="n">
        <v>2</v>
      </c>
      <c r="J51" s="18" t="n">
        <v>0</v>
      </c>
      <c r="K51" s="20" t="n">
        <f aca="false">SUM(E51:J51)</f>
        <v>7</v>
      </c>
      <c r="L51" s="21" t="n">
        <f aca="false">$E$8*E51+$F$8*F51+$G$8*G51+$H$8*H51+$I$8*I51+$J$8*J51</f>
        <v>51</v>
      </c>
      <c r="M51" s="18" t="n">
        <v>41</v>
      </c>
      <c r="N51" s="22" t="n">
        <v>54</v>
      </c>
      <c r="O51" s="23"/>
      <c r="P51" s="22" t="n">
        <v>22.75</v>
      </c>
      <c r="Q51" s="24" t="n">
        <f aca="false">(N51-O51)/P51</f>
        <v>2.37362637362637</v>
      </c>
      <c r="R51" s="22" t="n">
        <v>20</v>
      </c>
      <c r="S51" s="25" t="n">
        <f aca="false">M51+R51</f>
        <v>61</v>
      </c>
      <c r="T51" s="26" t="n">
        <v>27</v>
      </c>
      <c r="U51" s="27" t="n">
        <v>90</v>
      </c>
      <c r="V51" s="32" t="n">
        <v>11</v>
      </c>
    </row>
    <row r="52" customFormat="false" ht="12.8" hidden="false" customHeight="false" outlineLevel="0" collapsed="false">
      <c r="A52" s="18" t="n">
        <v>16</v>
      </c>
      <c r="B52" s="18" t="s">
        <v>73</v>
      </c>
      <c r="C52" s="37" t="s">
        <v>77</v>
      </c>
      <c r="D52" s="20" t="s">
        <v>21</v>
      </c>
      <c r="E52" s="18" t="n">
        <v>0</v>
      </c>
      <c r="F52" s="18" t="n">
        <v>2</v>
      </c>
      <c r="G52" s="18" t="n">
        <v>1</v>
      </c>
      <c r="H52" s="18" t="n">
        <v>0</v>
      </c>
      <c r="I52" s="18" t="n">
        <v>3</v>
      </c>
      <c r="J52" s="18" t="n">
        <v>1</v>
      </c>
      <c r="K52" s="20" t="n">
        <f aca="false">SUM(E52:J52)</f>
        <v>7</v>
      </c>
      <c r="L52" s="21" t="n">
        <f aca="false">$E$8*E52+$F$8*F52+$G$8*G52+$H$8*H52+$I$8*I52+$J$8*J52</f>
        <v>49</v>
      </c>
      <c r="M52" s="18" t="n">
        <v>42</v>
      </c>
      <c r="N52" s="22" t="n">
        <v>36</v>
      </c>
      <c r="O52" s="23"/>
      <c r="P52" s="22" t="n">
        <v>21.28</v>
      </c>
      <c r="Q52" s="24" t="n">
        <f aca="false">(N52-O52)/P52</f>
        <v>1.69172932330827</v>
      </c>
      <c r="R52" s="22" t="n">
        <v>40</v>
      </c>
      <c r="S52" s="25" t="n">
        <f aca="false">M52+R52</f>
        <v>82</v>
      </c>
      <c r="T52" s="26" t="n">
        <v>33</v>
      </c>
      <c r="U52" s="27" t="n">
        <v>90</v>
      </c>
      <c r="V52" s="32" t="n">
        <v>11</v>
      </c>
    </row>
    <row r="53" customFormat="false" ht="12.8" hidden="false" customHeight="false" outlineLevel="0" collapsed="false">
      <c r="A53" s="18" t="n">
        <v>13</v>
      </c>
      <c r="B53" s="18" t="s">
        <v>78</v>
      </c>
      <c r="C53" s="29" t="s">
        <v>79</v>
      </c>
      <c r="D53" s="20" t="s">
        <v>21</v>
      </c>
      <c r="E53" s="18" t="n">
        <v>1</v>
      </c>
      <c r="F53" s="18" t="n">
        <v>13</v>
      </c>
      <c r="G53" s="18" t="n">
        <v>1</v>
      </c>
      <c r="H53" s="18" t="n">
        <v>0</v>
      </c>
      <c r="I53" s="18" t="n">
        <v>0</v>
      </c>
      <c r="J53" s="18" t="n">
        <v>0</v>
      </c>
      <c r="K53" s="20" t="n">
        <f aca="false">SUM(E53:J53)</f>
        <v>15</v>
      </c>
      <c r="L53" s="21" t="n">
        <f aca="false">$E$8*E53+$F$8*F53+$G$8*G53+$H$8*H53+$I$8*I53+$J$8*J53</f>
        <v>135</v>
      </c>
      <c r="M53" s="18" t="n">
        <v>1</v>
      </c>
      <c r="N53" s="22" t="n">
        <v>50</v>
      </c>
      <c r="O53" s="23"/>
      <c r="P53" s="22" t="n">
        <v>14.31</v>
      </c>
      <c r="Q53" s="24" t="n">
        <f aca="false">(N53-O53)/P53</f>
        <v>3.49406009783368</v>
      </c>
      <c r="R53" s="22" t="n">
        <v>1</v>
      </c>
      <c r="S53" s="25" t="n">
        <f aca="false">M53+R53</f>
        <v>2</v>
      </c>
      <c r="T53" s="26" t="n">
        <v>1</v>
      </c>
      <c r="U53" s="38" t="n">
        <f aca="false">1+3*33</f>
        <v>100</v>
      </c>
      <c r="V53" s="32" t="n">
        <v>12</v>
      </c>
    </row>
    <row r="1048572" customFormat="false" ht="12.75" hidden="false" customHeight="true" outlineLevel="0" collapsed="false"/>
    <row r="1048573" customFormat="false" ht="12.75" hidden="false" customHeight="true" outlineLevel="0" collapsed="false"/>
  </sheetData>
  <autoFilter ref="A8:V53"/>
  <mergeCells count="29">
    <mergeCell ref="B2:U2"/>
    <mergeCell ref="B3:U3"/>
    <mergeCell ref="B4:U4"/>
    <mergeCell ref="B5:U5"/>
    <mergeCell ref="B6:U6"/>
    <mergeCell ref="E7:M7"/>
    <mergeCell ref="N7:R7"/>
    <mergeCell ref="U9:U12"/>
    <mergeCell ref="V9:V12"/>
    <mergeCell ref="U13:U16"/>
    <mergeCell ref="V13:V16"/>
    <mergeCell ref="U17:U20"/>
    <mergeCell ref="V17:V20"/>
    <mergeCell ref="U21:U24"/>
    <mergeCell ref="V21:V24"/>
    <mergeCell ref="U25:U28"/>
    <mergeCell ref="V25:V28"/>
    <mergeCell ref="U29:U32"/>
    <mergeCell ref="V29:V32"/>
    <mergeCell ref="U33:U36"/>
    <mergeCell ref="V33:V36"/>
    <mergeCell ref="U37:U40"/>
    <mergeCell ref="V37:V40"/>
    <mergeCell ref="U41:U44"/>
    <mergeCell ref="V41:V44"/>
    <mergeCell ref="U45:U48"/>
    <mergeCell ref="V45:V48"/>
    <mergeCell ref="U49:U52"/>
    <mergeCell ref="V49:V52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D104857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3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T14" activeCellId="0" sqref="T14"/>
    </sheetView>
  </sheetViews>
  <sheetFormatPr defaultColWidth="9.01171875" defaultRowHeight="12.8" zeroHeight="false" outlineLevelRow="0" outlineLevelCol="0"/>
  <cols>
    <col collapsed="false" customWidth="true" hidden="true" outlineLevel="0" max="1" min="1" style="1" width="5.57"/>
    <col collapsed="false" customWidth="true" hidden="false" outlineLevel="0" max="2" min="2" style="1" width="19.71"/>
    <col collapsed="false" customWidth="true" hidden="false" outlineLevel="0" max="3" min="3" style="1" width="22.2"/>
    <col collapsed="false" customWidth="true" hidden="false" outlineLevel="0" max="4" min="4" style="1" width="5.7"/>
    <col collapsed="false" customWidth="true" hidden="false" outlineLevel="0" max="5" min="5" style="1" width="6.28"/>
    <col collapsed="false" customWidth="true" hidden="false" outlineLevel="0" max="10" min="6" style="1" width="5.43"/>
    <col collapsed="false" customWidth="true" hidden="false" outlineLevel="0" max="11" min="11" style="1" width="7.87"/>
    <col collapsed="false" customWidth="true" hidden="false" outlineLevel="0" max="12" min="12" style="1" width="9.42"/>
    <col collapsed="false" customWidth="true" hidden="false" outlineLevel="0" max="13" min="13" style="1" width="8"/>
    <col collapsed="false" customWidth="true" hidden="false" outlineLevel="0" max="14" min="14" style="1" width="8.57"/>
    <col collapsed="false" customWidth="true" hidden="false" outlineLevel="0" max="16" min="15" style="1" width="8.14"/>
    <col collapsed="false" customWidth="true" hidden="false" outlineLevel="0" max="17" min="17" style="1" width="10"/>
    <col collapsed="false" customWidth="true" hidden="false" outlineLevel="0" max="18" min="18" style="1" width="7.71"/>
    <col collapsed="false" customWidth="true" hidden="false" outlineLevel="0" max="19" min="19" style="1" width="9.13"/>
    <col collapsed="false" customWidth="true" hidden="false" outlineLevel="0" max="20" min="20" style="1" width="9.59"/>
    <col collapsed="false" customWidth="true" hidden="true" outlineLevel="0" max="21" min="21" style="1" width="6.87"/>
    <col collapsed="false" customWidth="true" hidden="true" outlineLevel="0" max="22" min="22" style="1" width="7.15"/>
    <col collapsed="false" customWidth="false" hidden="false" outlineLevel="0" max="1014" min="23" style="1" width="9"/>
    <col collapsed="false" customWidth="true" hidden="false" outlineLevel="0" max="1024" min="1015" style="1" width="11.57"/>
  </cols>
  <sheetData>
    <row r="1" customFormat="false" ht="14.6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2.7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2.7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12.75" hidden="false" customHeight="true" outlineLevel="0" collapsed="false">
      <c r="B4" s="3" t="n">
        <v>45197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customFormat="false" ht="12.75" hidden="false" customHeight="true" outlineLevel="0" collapsed="false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customFormat="false" ht="13.5" hidden="false" customHeight="tru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"/>
    </row>
    <row r="7" customFormat="false" ht="12.75" hidden="false" customHeight="true" outlineLevel="0" collapsed="false">
      <c r="A7" s="5"/>
      <c r="B7" s="6"/>
      <c r="C7" s="6"/>
      <c r="D7" s="6"/>
      <c r="E7" s="7" t="s">
        <v>3</v>
      </c>
      <c r="F7" s="7"/>
      <c r="G7" s="7"/>
      <c r="H7" s="7"/>
      <c r="I7" s="7"/>
      <c r="J7" s="7"/>
      <c r="K7" s="7"/>
      <c r="L7" s="7"/>
      <c r="M7" s="7"/>
      <c r="N7" s="7" t="s">
        <v>4</v>
      </c>
      <c r="O7" s="7"/>
      <c r="P7" s="7"/>
      <c r="Q7" s="7"/>
      <c r="R7" s="7"/>
      <c r="S7" s="6"/>
      <c r="T7" s="6"/>
      <c r="U7" s="8"/>
      <c r="V7" s="8"/>
    </row>
    <row r="8" s="17" customFormat="true" ht="26.85" hidden="false" customHeight="true" outlineLevel="0" collapsed="false">
      <c r="A8" s="9" t="s">
        <v>5</v>
      </c>
      <c r="B8" s="10" t="s">
        <v>6</v>
      </c>
      <c r="C8" s="10" t="s">
        <v>7</v>
      </c>
      <c r="D8" s="11" t="s">
        <v>8</v>
      </c>
      <c r="E8" s="12" t="n">
        <v>10</v>
      </c>
      <c r="F8" s="12" t="n">
        <v>9</v>
      </c>
      <c r="G8" s="12" t="n">
        <v>8</v>
      </c>
      <c r="H8" s="12" t="n">
        <v>7</v>
      </c>
      <c r="I8" s="12" t="n">
        <v>6</v>
      </c>
      <c r="J8" s="12" t="n">
        <v>5</v>
      </c>
      <c r="K8" s="13" t="s">
        <v>9</v>
      </c>
      <c r="L8" s="14" t="s">
        <v>10</v>
      </c>
      <c r="M8" s="12" t="s">
        <v>11</v>
      </c>
      <c r="N8" s="11" t="s">
        <v>10</v>
      </c>
      <c r="O8" s="15" t="s">
        <v>12</v>
      </c>
      <c r="P8" s="11" t="s">
        <v>13</v>
      </c>
      <c r="Q8" s="14" t="s">
        <v>14</v>
      </c>
      <c r="R8" s="13" t="s">
        <v>11</v>
      </c>
      <c r="S8" s="14" t="s">
        <v>15</v>
      </c>
      <c r="T8" s="14" t="s">
        <v>16</v>
      </c>
      <c r="U8" s="16" t="s">
        <v>17</v>
      </c>
      <c r="V8" s="9" t="s">
        <v>18</v>
      </c>
    </row>
    <row r="9" customFormat="false" ht="12.95" hidden="false" customHeight="true" outlineLevel="0" collapsed="false">
      <c r="A9" s="18" t="n">
        <v>13</v>
      </c>
      <c r="B9" s="18" t="s">
        <v>78</v>
      </c>
      <c r="C9" s="29" t="s">
        <v>79</v>
      </c>
      <c r="D9" s="20" t="s">
        <v>21</v>
      </c>
      <c r="E9" s="18" t="n">
        <v>1</v>
      </c>
      <c r="F9" s="18" t="n">
        <v>13</v>
      </c>
      <c r="G9" s="18" t="n">
        <v>1</v>
      </c>
      <c r="H9" s="18" t="n">
        <v>0</v>
      </c>
      <c r="I9" s="18" t="n">
        <v>0</v>
      </c>
      <c r="J9" s="18" t="n">
        <v>0</v>
      </c>
      <c r="K9" s="20" t="n">
        <f aca="false">SUM(E9:J9)</f>
        <v>15</v>
      </c>
      <c r="L9" s="21" t="n">
        <f aca="false">$E$8*E9+$F$8*F9+$G$8*G9+$H$8*H9+$I$8*I9+$J$8*J9</f>
        <v>135</v>
      </c>
      <c r="M9" s="18" t="n">
        <v>1</v>
      </c>
      <c r="N9" s="22" t="n">
        <v>50</v>
      </c>
      <c r="O9" s="23"/>
      <c r="P9" s="22" t="n">
        <v>14.31</v>
      </c>
      <c r="Q9" s="24" t="n">
        <f aca="false">(N9-O9)/P9</f>
        <v>3.49406009783368</v>
      </c>
      <c r="R9" s="22" t="n">
        <v>1</v>
      </c>
      <c r="S9" s="25" t="n">
        <f aca="false">M9+R9</f>
        <v>2</v>
      </c>
      <c r="T9" s="26" t="n">
        <v>1</v>
      </c>
      <c r="U9" s="38" t="n">
        <v>0</v>
      </c>
      <c r="V9" s="32" t="n">
        <v>12</v>
      </c>
      <c r="X9" s="28"/>
    </row>
    <row r="10" customFormat="false" ht="12.75" hidden="false" customHeight="true" outlineLevel="0" collapsed="false">
      <c r="A10" s="18" t="n">
        <v>26</v>
      </c>
      <c r="B10" s="18" t="s">
        <v>32</v>
      </c>
      <c r="C10" s="29" t="s">
        <v>33</v>
      </c>
      <c r="D10" s="20" t="s">
        <v>26</v>
      </c>
      <c r="E10" s="18" t="n">
        <v>3</v>
      </c>
      <c r="F10" s="18" t="n">
        <v>7</v>
      </c>
      <c r="G10" s="18" t="n">
        <v>3</v>
      </c>
      <c r="H10" s="18" t="n">
        <v>2</v>
      </c>
      <c r="I10" s="18" t="n">
        <v>0</v>
      </c>
      <c r="J10" s="18" t="n">
        <v>0</v>
      </c>
      <c r="K10" s="20" t="n">
        <f aca="false">SUM(E10:J10)</f>
        <v>15</v>
      </c>
      <c r="L10" s="21" t="n">
        <f aca="false">$E$8*E10+$F$8*F10+$G$8*G10+$H$8*H10+$I$8*I10+$J$8*J10</f>
        <v>131</v>
      </c>
      <c r="M10" s="18" t="n">
        <v>3</v>
      </c>
      <c r="N10" s="22" t="n">
        <v>58</v>
      </c>
      <c r="O10" s="23"/>
      <c r="P10" s="22" t="n">
        <v>22.94</v>
      </c>
      <c r="Q10" s="24" t="n">
        <f aca="false">(N10-O10)/P10</f>
        <v>2.5283347863993</v>
      </c>
      <c r="R10" s="22" t="n">
        <v>15</v>
      </c>
      <c r="S10" s="25" t="n">
        <f aca="false">M10+R10</f>
        <v>18</v>
      </c>
      <c r="T10" s="26" t="n">
        <v>1</v>
      </c>
      <c r="U10" s="38" t="n">
        <v>48</v>
      </c>
      <c r="V10" s="6" t="n">
        <v>3</v>
      </c>
      <c r="X10" s="28"/>
    </row>
    <row r="11" customFormat="false" ht="12.75" hidden="false" customHeight="true" outlineLevel="0" collapsed="false">
      <c r="A11" s="18" t="n">
        <v>34</v>
      </c>
      <c r="B11" s="18" t="s">
        <v>27</v>
      </c>
      <c r="C11" s="29" t="s">
        <v>28</v>
      </c>
      <c r="D11" s="20" t="s">
        <v>21</v>
      </c>
      <c r="E11" s="18" t="n">
        <v>6</v>
      </c>
      <c r="F11" s="18" t="n">
        <v>5</v>
      </c>
      <c r="G11" s="18" t="n">
        <v>3</v>
      </c>
      <c r="H11" s="18" t="n">
        <v>0</v>
      </c>
      <c r="I11" s="18" t="n">
        <v>0</v>
      </c>
      <c r="J11" s="18" t="n">
        <v>1</v>
      </c>
      <c r="K11" s="20" t="n">
        <f aca="false">SUM(E11:J11)</f>
        <v>15</v>
      </c>
      <c r="L11" s="21" t="n">
        <f aca="false">$E$8*E11+$F$8*F11+$G$8*G11+$H$8*H11+$I$8*I11+$J$8*J11</f>
        <v>134</v>
      </c>
      <c r="M11" s="18" t="n">
        <v>2</v>
      </c>
      <c r="N11" s="22" t="n">
        <v>46</v>
      </c>
      <c r="O11" s="23"/>
      <c r="P11" s="22" t="n">
        <v>15.51</v>
      </c>
      <c r="Q11" s="24" t="n">
        <f aca="false">(N11-O11)/P11</f>
        <v>2.96582849774339</v>
      </c>
      <c r="R11" s="22" t="n">
        <v>4</v>
      </c>
      <c r="S11" s="25" t="n">
        <f aca="false">M11+R11</f>
        <v>6</v>
      </c>
      <c r="T11" s="26" t="n">
        <v>2</v>
      </c>
      <c r="U11" s="38" t="n">
        <v>26</v>
      </c>
      <c r="V11" s="6" t="n">
        <v>2</v>
      </c>
      <c r="X11" s="28"/>
    </row>
    <row r="12" customFormat="false" ht="13.5" hidden="false" customHeight="true" outlineLevel="0" collapsed="false">
      <c r="A12" s="18" t="n">
        <v>9</v>
      </c>
      <c r="B12" s="18" t="s">
        <v>57</v>
      </c>
      <c r="C12" s="33" t="s">
        <v>58</v>
      </c>
      <c r="D12" s="20" t="s">
        <v>26</v>
      </c>
      <c r="E12" s="18" t="n">
        <v>3</v>
      </c>
      <c r="F12" s="18" t="n">
        <v>5</v>
      </c>
      <c r="G12" s="18" t="n">
        <v>3</v>
      </c>
      <c r="H12" s="18" t="n">
        <v>2</v>
      </c>
      <c r="I12" s="18" t="n">
        <v>0</v>
      </c>
      <c r="J12" s="18" t="n">
        <v>0</v>
      </c>
      <c r="K12" s="20" t="n">
        <f aca="false">SUM(E12:J12)</f>
        <v>13</v>
      </c>
      <c r="L12" s="21" t="n">
        <f aca="false">$E$8*E12+$F$8*F12+$G$8*G12+$H$8*H12+$I$8*I12+$J$8*J12</f>
        <v>113</v>
      </c>
      <c r="M12" s="18" t="n">
        <v>11</v>
      </c>
      <c r="N12" s="22" t="n">
        <v>50</v>
      </c>
      <c r="O12" s="23"/>
      <c r="P12" s="22" t="n">
        <v>23.14</v>
      </c>
      <c r="Q12" s="24" t="n">
        <f aca="false">(N12-O12)/P12</f>
        <v>2.16076058772688</v>
      </c>
      <c r="R12" s="22" t="n">
        <v>26</v>
      </c>
      <c r="S12" s="25" t="n">
        <f aca="false">M12+R12</f>
        <v>37</v>
      </c>
      <c r="T12" s="26" t="n">
        <v>2</v>
      </c>
      <c r="U12" s="38" t="n">
        <v>72</v>
      </c>
      <c r="V12" s="6" t="n">
        <v>8</v>
      </c>
      <c r="W12" s="28"/>
      <c r="X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</row>
    <row r="13" customFormat="false" ht="12.75" hidden="false" customHeight="true" outlineLevel="0" collapsed="false">
      <c r="A13" s="18" t="n">
        <v>20</v>
      </c>
      <c r="B13" s="18" t="s">
        <v>19</v>
      </c>
      <c r="C13" s="19" t="s">
        <v>20</v>
      </c>
      <c r="D13" s="20" t="s">
        <v>21</v>
      </c>
      <c r="E13" s="18" t="n">
        <v>0</v>
      </c>
      <c r="F13" s="18" t="n">
        <v>3</v>
      </c>
      <c r="G13" s="18" t="n">
        <v>10</v>
      </c>
      <c r="H13" s="18" t="n">
        <v>2</v>
      </c>
      <c r="I13" s="18" t="n">
        <v>0</v>
      </c>
      <c r="J13" s="18" t="n">
        <v>0</v>
      </c>
      <c r="K13" s="20" t="n">
        <f aca="false">SUM(E13:J13)</f>
        <v>15</v>
      </c>
      <c r="L13" s="21" t="n">
        <f aca="false">$E$8*E13+$F$8*F13+$G$8*G13+$H$8*H13+$I$8*I13+$J$8*J13</f>
        <v>121</v>
      </c>
      <c r="M13" s="18" t="n">
        <v>6</v>
      </c>
      <c r="N13" s="22" t="n">
        <v>49</v>
      </c>
      <c r="O13" s="23"/>
      <c r="P13" s="22" t="n">
        <v>15.21</v>
      </c>
      <c r="Q13" s="24" t="n">
        <f aca="false">(N13-O13)/P13</f>
        <v>3.2215647600263</v>
      </c>
      <c r="R13" s="22" t="n">
        <v>3</v>
      </c>
      <c r="S13" s="25" t="n">
        <f aca="false">M13+R13</f>
        <v>9</v>
      </c>
      <c r="T13" s="26" t="n">
        <v>3</v>
      </c>
      <c r="U13" s="38" t="n">
        <v>18</v>
      </c>
      <c r="V13" s="6" t="n">
        <v>1</v>
      </c>
      <c r="X13" s="28"/>
    </row>
    <row r="14" customFormat="false" ht="12.75" hidden="false" customHeight="true" outlineLevel="0" collapsed="false">
      <c r="A14" s="18" t="n">
        <v>1</v>
      </c>
      <c r="B14" s="18" t="s">
        <v>42</v>
      </c>
      <c r="C14" s="31" t="s">
        <v>43</v>
      </c>
      <c r="D14" s="20" t="s">
        <v>26</v>
      </c>
      <c r="E14" s="18" t="n">
        <v>1</v>
      </c>
      <c r="F14" s="18" t="n">
        <v>3</v>
      </c>
      <c r="G14" s="18" t="n">
        <v>3</v>
      </c>
      <c r="H14" s="18" t="n">
        <v>4</v>
      </c>
      <c r="I14" s="18" t="n">
        <v>1</v>
      </c>
      <c r="J14" s="18" t="n">
        <v>0</v>
      </c>
      <c r="K14" s="20" t="n">
        <f aca="false">SUM(E14:J14)</f>
        <v>12</v>
      </c>
      <c r="L14" s="21" t="n">
        <f aca="false">$E$8*E14+$F$8*F14+$G$8*G14+$H$8*H14+$I$8*I14+$J$8*J14</f>
        <v>95</v>
      </c>
      <c r="M14" s="18" t="n">
        <v>20</v>
      </c>
      <c r="N14" s="22" t="n">
        <v>58</v>
      </c>
      <c r="O14" s="23"/>
      <c r="P14" s="22" t="n">
        <v>25.04</v>
      </c>
      <c r="Q14" s="24" t="n">
        <f aca="false">(N14-O14)/P14</f>
        <v>2.31629392971246</v>
      </c>
      <c r="R14" s="22" t="n">
        <v>22</v>
      </c>
      <c r="S14" s="25" t="n">
        <f aca="false">M14+R14</f>
        <v>42</v>
      </c>
      <c r="T14" s="26" t="n">
        <v>3</v>
      </c>
      <c r="U14" s="38" t="n">
        <v>56</v>
      </c>
      <c r="V14" s="6" t="n">
        <v>5</v>
      </c>
      <c r="X14" s="28"/>
    </row>
    <row r="15" customFormat="false" ht="12.75" hidden="false" customHeight="true" outlineLevel="0" collapsed="false">
      <c r="A15" s="18" t="n">
        <v>19</v>
      </c>
      <c r="B15" s="18" t="s">
        <v>19</v>
      </c>
      <c r="C15" s="19" t="s">
        <v>22</v>
      </c>
      <c r="D15" s="20" t="s">
        <v>21</v>
      </c>
      <c r="E15" s="18" t="n">
        <v>2</v>
      </c>
      <c r="F15" s="18" t="n">
        <v>3</v>
      </c>
      <c r="G15" s="18" t="n">
        <v>5</v>
      </c>
      <c r="H15" s="18" t="n">
        <v>2</v>
      </c>
      <c r="I15" s="18" t="n">
        <v>2</v>
      </c>
      <c r="J15" s="18" t="n">
        <v>0</v>
      </c>
      <c r="K15" s="20" t="n">
        <f aca="false">SUM(E15:J15)</f>
        <v>14</v>
      </c>
      <c r="L15" s="21" t="n">
        <f aca="false">$E$8*E15+$F$8*F15+$G$8*G15+$H$8*H15+$I$8*I15+$J$8*J15</f>
        <v>113</v>
      </c>
      <c r="M15" s="18" t="n">
        <v>12</v>
      </c>
      <c r="N15" s="22" t="n">
        <v>53</v>
      </c>
      <c r="O15" s="23"/>
      <c r="P15" s="22" t="n">
        <v>15.3</v>
      </c>
      <c r="Q15" s="24" t="n">
        <f aca="false">(N15-O15)/P15</f>
        <v>3.4640522875817</v>
      </c>
      <c r="R15" s="22" t="n">
        <v>2</v>
      </c>
      <c r="S15" s="25" t="n">
        <f aca="false">M15+R15</f>
        <v>14</v>
      </c>
      <c r="T15" s="26" t="n">
        <v>4</v>
      </c>
      <c r="U15" s="38" t="n">
        <v>18</v>
      </c>
      <c r="V15" s="6" t="n">
        <v>1</v>
      </c>
      <c r="X15" s="28"/>
    </row>
    <row r="16" customFormat="false" ht="14.25" hidden="false" customHeight="true" outlineLevel="0" collapsed="false">
      <c r="A16" s="18" t="n">
        <v>5</v>
      </c>
      <c r="B16" s="18" t="s">
        <v>37</v>
      </c>
      <c r="C16" s="30" t="s">
        <v>38</v>
      </c>
      <c r="D16" s="20" t="s">
        <v>26</v>
      </c>
      <c r="E16" s="18" t="n">
        <v>0</v>
      </c>
      <c r="F16" s="18" t="n">
        <v>3</v>
      </c>
      <c r="G16" s="18" t="n">
        <v>3</v>
      </c>
      <c r="H16" s="18" t="n">
        <v>2</v>
      </c>
      <c r="I16" s="18" t="n">
        <v>1</v>
      </c>
      <c r="J16" s="18" t="n">
        <v>0</v>
      </c>
      <c r="K16" s="20" t="n">
        <f aca="false">SUM(E16:J16)</f>
        <v>9</v>
      </c>
      <c r="L16" s="21" t="n">
        <f aca="false">$E$8*E16+$F$8*F16+$G$8*G16+$H$8*H16+$I$8*I16+$J$8*J16</f>
        <v>71</v>
      </c>
      <c r="M16" s="18" t="n">
        <v>35</v>
      </c>
      <c r="N16" s="22" t="n">
        <v>52</v>
      </c>
      <c r="O16" s="23"/>
      <c r="P16" s="22" t="n">
        <v>17.86</v>
      </c>
      <c r="Q16" s="24" t="n">
        <f aca="false">(N16-O16)/P16</f>
        <v>2.91153415453527</v>
      </c>
      <c r="R16" s="22" t="n">
        <v>7</v>
      </c>
      <c r="S16" s="25" t="n">
        <f aca="false">M16+R16</f>
        <v>42</v>
      </c>
      <c r="T16" s="26" t="n">
        <v>4</v>
      </c>
      <c r="U16" s="38" t="n">
        <v>51</v>
      </c>
      <c r="V16" s="6" t="n">
        <v>4</v>
      </c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</row>
    <row r="17" customFormat="false" ht="12.75" hidden="false" customHeight="true" outlineLevel="0" collapsed="false">
      <c r="A17" s="18" t="n">
        <v>21</v>
      </c>
      <c r="B17" s="18" t="s">
        <v>19</v>
      </c>
      <c r="C17" s="19" t="s">
        <v>23</v>
      </c>
      <c r="D17" s="20" t="s">
        <v>21</v>
      </c>
      <c r="E17" s="18" t="n">
        <v>4</v>
      </c>
      <c r="F17" s="18" t="n">
        <v>3</v>
      </c>
      <c r="G17" s="18" t="n">
        <v>4</v>
      </c>
      <c r="H17" s="18" t="n">
        <v>3</v>
      </c>
      <c r="I17" s="18" t="n">
        <v>0</v>
      </c>
      <c r="J17" s="18" t="n">
        <v>0</v>
      </c>
      <c r="K17" s="20" t="n">
        <f aca="false">SUM(E17:J17)</f>
        <v>14</v>
      </c>
      <c r="L17" s="21" t="n">
        <f aca="false">$E$8*E17+$F$8*F17+$G$8*G17+$H$8*H17+$I$8*I17+$J$8*J17</f>
        <v>120</v>
      </c>
      <c r="M17" s="18" t="n">
        <v>7</v>
      </c>
      <c r="N17" s="22" t="n">
        <v>45</v>
      </c>
      <c r="O17" s="23"/>
      <c r="P17" s="22" t="n">
        <v>16.89</v>
      </c>
      <c r="Q17" s="24" t="n">
        <f aca="false">(N17-O17)/P17</f>
        <v>2.66429840142096</v>
      </c>
      <c r="R17" s="22" t="n">
        <v>13</v>
      </c>
      <c r="S17" s="25" t="n">
        <f aca="false">M17+R17</f>
        <v>20</v>
      </c>
      <c r="T17" s="26" t="n">
        <v>5</v>
      </c>
      <c r="U17" s="38" t="n">
        <v>18</v>
      </c>
      <c r="V17" s="34" t="s">
        <v>24</v>
      </c>
      <c r="X17" s="28"/>
    </row>
    <row r="18" customFormat="false" ht="12.75" hidden="false" customHeight="true" outlineLevel="0" collapsed="false">
      <c r="B18" s="18" t="s">
        <v>68</v>
      </c>
      <c r="C18" s="19" t="s">
        <v>69</v>
      </c>
      <c r="D18" s="22" t="s">
        <v>26</v>
      </c>
      <c r="E18" s="18" t="n">
        <v>3</v>
      </c>
      <c r="F18" s="18" t="n">
        <v>5</v>
      </c>
      <c r="G18" s="18" t="n">
        <v>2</v>
      </c>
      <c r="H18" s="18" t="n">
        <v>3</v>
      </c>
      <c r="I18" s="18" t="n">
        <v>2</v>
      </c>
      <c r="J18" s="18" t="n">
        <v>0</v>
      </c>
      <c r="K18" s="20" t="n">
        <f aca="false">SUM(E18:J18)</f>
        <v>15</v>
      </c>
      <c r="L18" s="21" t="n">
        <f aca="false">$E$8*E18+$F$8*F18+$G$8*G18+$H$8*H18+$I$8*I18+$J$8*J18</f>
        <v>124</v>
      </c>
      <c r="M18" s="18" t="n">
        <v>5</v>
      </c>
      <c r="N18" s="22" t="n">
        <v>44</v>
      </c>
      <c r="O18" s="23"/>
      <c r="P18" s="22" t="n">
        <v>25.71</v>
      </c>
      <c r="Q18" s="24" t="n">
        <f aca="false">(N18-O18)/P18</f>
        <v>1.71139634383508</v>
      </c>
      <c r="R18" s="22" t="n">
        <v>38</v>
      </c>
      <c r="S18" s="25" t="n">
        <f aca="false">M18+R18</f>
        <v>43</v>
      </c>
      <c r="T18" s="26" t="n">
        <v>5</v>
      </c>
      <c r="U18" s="38" t="n">
        <v>85</v>
      </c>
      <c r="V18" s="32" t="n">
        <v>10</v>
      </c>
      <c r="X18" s="28"/>
    </row>
    <row r="19" customFormat="false" ht="12.75" hidden="false" customHeight="true" outlineLevel="0" collapsed="false">
      <c r="A19" s="18" t="n">
        <v>6</v>
      </c>
      <c r="B19" s="18" t="s">
        <v>37</v>
      </c>
      <c r="C19" s="30" t="s">
        <v>39</v>
      </c>
      <c r="D19" s="20" t="s">
        <v>21</v>
      </c>
      <c r="E19" s="18" t="n">
        <v>2</v>
      </c>
      <c r="F19" s="18" t="n">
        <v>3</v>
      </c>
      <c r="G19" s="18" t="n">
        <v>5</v>
      </c>
      <c r="H19" s="18" t="n">
        <v>1</v>
      </c>
      <c r="I19" s="18" t="n">
        <v>1</v>
      </c>
      <c r="J19" s="18" t="n">
        <v>1</v>
      </c>
      <c r="K19" s="20" t="n">
        <f aca="false">SUM(E19:J19)</f>
        <v>13</v>
      </c>
      <c r="L19" s="21" t="n">
        <f aca="false">$E$8*E19+$F$8*F19+$G$8*G19+$H$8*H19+$I$8*I19+$J$8*J19</f>
        <v>105</v>
      </c>
      <c r="M19" s="18" t="n">
        <v>16</v>
      </c>
      <c r="N19" s="22" t="n">
        <v>54</v>
      </c>
      <c r="O19" s="23"/>
      <c r="P19" s="22" t="n">
        <v>18.33</v>
      </c>
      <c r="Q19" s="24" t="n">
        <f aca="false">(N19-O19)/P19</f>
        <v>2.94599018003273</v>
      </c>
      <c r="R19" s="22" t="n">
        <v>5</v>
      </c>
      <c r="S19" s="25" t="n">
        <f aca="false">M19+R19</f>
        <v>21</v>
      </c>
      <c r="T19" s="26" t="n">
        <v>6</v>
      </c>
      <c r="U19" s="38" t="n">
        <v>51</v>
      </c>
      <c r="V19" s="6" t="n">
        <v>4</v>
      </c>
      <c r="X19" s="28"/>
    </row>
    <row r="20" customFormat="false" ht="14.25" hidden="false" customHeight="true" outlineLevel="0" collapsed="false">
      <c r="A20" s="18" t="n">
        <v>18</v>
      </c>
      <c r="B20" s="18" t="s">
        <v>19</v>
      </c>
      <c r="C20" s="19" t="s">
        <v>25</v>
      </c>
      <c r="D20" s="20" t="s">
        <v>26</v>
      </c>
      <c r="E20" s="18" t="n">
        <v>0</v>
      </c>
      <c r="F20" s="18" t="n">
        <v>1</v>
      </c>
      <c r="G20" s="18" t="n">
        <v>1</v>
      </c>
      <c r="H20" s="18" t="n">
        <v>6</v>
      </c>
      <c r="I20" s="18" t="n">
        <v>3</v>
      </c>
      <c r="J20" s="18" t="n">
        <v>1</v>
      </c>
      <c r="K20" s="20" t="n">
        <f aca="false">SUM(E20:J20)</f>
        <v>12</v>
      </c>
      <c r="L20" s="21" t="n">
        <f aca="false">$E$8*E20+$F$8*F20+$G$8*G20+$H$8*H20+$I$8*I20+$J$8*J20</f>
        <v>82</v>
      </c>
      <c r="M20" s="18" t="n">
        <v>31</v>
      </c>
      <c r="N20" s="22" t="n">
        <v>50</v>
      </c>
      <c r="O20" s="23"/>
      <c r="P20" s="22" t="n">
        <v>20.36</v>
      </c>
      <c r="Q20" s="24" t="n">
        <f aca="false">(N20-O20)/P20</f>
        <v>2.45579567779961</v>
      </c>
      <c r="R20" s="22" t="n">
        <v>18</v>
      </c>
      <c r="S20" s="25" t="n">
        <f aca="false">M20+R20</f>
        <v>49</v>
      </c>
      <c r="T20" s="26" t="n">
        <v>6</v>
      </c>
      <c r="U20" s="38" t="n">
        <v>18</v>
      </c>
      <c r="V20" s="6" t="n">
        <v>1</v>
      </c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</row>
    <row r="21" customFormat="false" ht="14.25" hidden="false" customHeight="true" outlineLevel="0" collapsed="false">
      <c r="A21" s="18" t="n">
        <v>23</v>
      </c>
      <c r="B21" s="18" t="s">
        <v>62</v>
      </c>
      <c r="C21" s="29" t="s">
        <v>63</v>
      </c>
      <c r="D21" s="20" t="s">
        <v>21</v>
      </c>
      <c r="E21" s="18" t="n">
        <v>3</v>
      </c>
      <c r="F21" s="18" t="n">
        <v>4</v>
      </c>
      <c r="G21" s="18" t="n">
        <v>1</v>
      </c>
      <c r="H21" s="18" t="n">
        <v>4</v>
      </c>
      <c r="I21" s="18" t="n">
        <v>0</v>
      </c>
      <c r="J21" s="18" t="n">
        <v>0</v>
      </c>
      <c r="K21" s="20" t="n">
        <f aca="false">SUM(E21:J21)</f>
        <v>12</v>
      </c>
      <c r="L21" s="21" t="n">
        <f aca="false">$E$8*E21+$F$8*F21+$G$8*G21+$H$8*H21+$I$8*I21+$J$8*J21</f>
        <v>102</v>
      </c>
      <c r="M21" s="18" t="n">
        <v>17</v>
      </c>
      <c r="N21" s="22" t="n">
        <v>56</v>
      </c>
      <c r="O21" s="23"/>
      <c r="P21" s="22" t="n">
        <v>18.98</v>
      </c>
      <c r="Q21" s="24" t="n">
        <f aca="false">(N21-O21)/P21</f>
        <v>2.9504741833509</v>
      </c>
      <c r="R21" s="22" t="n">
        <v>6</v>
      </c>
      <c r="S21" s="25" t="n">
        <f aca="false">M21+R21</f>
        <v>23</v>
      </c>
      <c r="T21" s="26" t="n">
        <v>7</v>
      </c>
      <c r="U21" s="38" t="n">
        <v>81</v>
      </c>
      <c r="V21" s="34" t="s">
        <v>64</v>
      </c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</row>
    <row r="22" customFormat="false" ht="14.25" hidden="false" customHeight="true" outlineLevel="0" collapsed="false">
      <c r="A22" s="18" t="n">
        <v>35</v>
      </c>
      <c r="B22" s="18" t="s">
        <v>27</v>
      </c>
      <c r="C22" s="29" t="s">
        <v>29</v>
      </c>
      <c r="D22" s="20" t="s">
        <v>26</v>
      </c>
      <c r="E22" s="18" t="n">
        <v>1</v>
      </c>
      <c r="F22" s="18"/>
      <c r="G22" s="18" t="n">
        <v>2</v>
      </c>
      <c r="H22" s="18" t="n">
        <v>6</v>
      </c>
      <c r="I22" s="18" t="n">
        <v>0</v>
      </c>
      <c r="J22" s="18" t="n">
        <v>1</v>
      </c>
      <c r="K22" s="20" t="n">
        <f aca="false">SUM(E22:J22)</f>
        <v>10</v>
      </c>
      <c r="L22" s="21" t="n">
        <f aca="false">$E$8*E22+$F$8*F22+$G$8*G22+$H$8*H22+$I$8*I22+$J$8*J22</f>
        <v>73</v>
      </c>
      <c r="M22" s="18" t="n">
        <v>34</v>
      </c>
      <c r="N22" s="22" t="n">
        <v>54</v>
      </c>
      <c r="O22" s="23"/>
      <c r="P22" s="22" t="n">
        <v>21.65</v>
      </c>
      <c r="Q22" s="24" t="n">
        <f aca="false">(N22-O22)/P22</f>
        <v>2.49422632794457</v>
      </c>
      <c r="R22" s="22" t="n">
        <v>16</v>
      </c>
      <c r="S22" s="25" t="n">
        <f aca="false">M22+R22</f>
        <v>50</v>
      </c>
      <c r="T22" s="26" t="n">
        <v>7</v>
      </c>
      <c r="U22" s="38" t="n">
        <v>26</v>
      </c>
      <c r="V22" s="6" t="n">
        <v>2</v>
      </c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</row>
    <row r="23" customFormat="false" ht="14.25" hidden="false" customHeight="true" outlineLevel="0" collapsed="false">
      <c r="A23" s="18" t="n">
        <v>36</v>
      </c>
      <c r="B23" s="18" t="s">
        <v>27</v>
      </c>
      <c r="C23" s="19" t="s">
        <v>30</v>
      </c>
      <c r="D23" s="20" t="s">
        <v>21</v>
      </c>
      <c r="E23" s="18" t="n">
        <v>2</v>
      </c>
      <c r="F23" s="18" t="n">
        <v>3</v>
      </c>
      <c r="G23" s="18" t="n">
        <v>6</v>
      </c>
      <c r="H23" s="18" t="n">
        <v>2</v>
      </c>
      <c r="I23" s="18" t="n">
        <v>0</v>
      </c>
      <c r="J23" s="18" t="n">
        <v>0</v>
      </c>
      <c r="K23" s="20" t="n">
        <f aca="false">SUM(E23:J23)</f>
        <v>13</v>
      </c>
      <c r="L23" s="21" t="n">
        <f aca="false">$E$8*E23+$F$8*F23+$G$8*G23+$H$8*H23+$I$8*I23+$J$8*J23</f>
        <v>109</v>
      </c>
      <c r="M23" s="18" t="n">
        <v>13</v>
      </c>
      <c r="N23" s="22" t="n">
        <v>54</v>
      </c>
      <c r="O23" s="23"/>
      <c r="P23" s="22" t="n">
        <v>19.94</v>
      </c>
      <c r="Q23" s="24" t="n">
        <f aca="false">(N23-O23)/P23</f>
        <v>2.70812437311936</v>
      </c>
      <c r="R23" s="22" t="n">
        <v>12</v>
      </c>
      <c r="S23" s="25" t="n">
        <f aca="false">M23+R23</f>
        <v>25</v>
      </c>
      <c r="T23" s="26" t="n">
        <v>8</v>
      </c>
      <c r="U23" s="38" t="n">
        <v>26</v>
      </c>
      <c r="V23" s="6" t="n">
        <v>2</v>
      </c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</row>
    <row r="24" customFormat="false" ht="14.25" hidden="false" customHeight="true" outlineLevel="0" collapsed="false">
      <c r="B24" s="19" t="s">
        <v>52</v>
      </c>
      <c r="C24" s="19" t="s">
        <v>53</v>
      </c>
      <c r="D24" s="22" t="s">
        <v>26</v>
      </c>
      <c r="E24" s="18" t="n">
        <v>1</v>
      </c>
      <c r="F24" s="18" t="n">
        <v>2</v>
      </c>
      <c r="G24" s="18" t="n">
        <v>5</v>
      </c>
      <c r="H24" s="18" t="n">
        <v>3</v>
      </c>
      <c r="I24" s="18" t="n">
        <v>0</v>
      </c>
      <c r="J24" s="18" t="n">
        <v>0</v>
      </c>
      <c r="K24" s="20" t="n">
        <f aca="false">SUM(E24:J24)</f>
        <v>11</v>
      </c>
      <c r="L24" s="21" t="n">
        <f aca="false">$E$8*E24+$F$8*F24+$G$8*G24+$H$8*H24+$I$8*I24+$J$8*J24</f>
        <v>89</v>
      </c>
      <c r="M24" s="18" t="n">
        <v>24</v>
      </c>
      <c r="N24" s="22" t="n">
        <v>58</v>
      </c>
      <c r="O24" s="23" t="n">
        <v>3</v>
      </c>
      <c r="P24" s="22" t="n">
        <v>51.06</v>
      </c>
      <c r="Q24" s="24" t="n">
        <f aca="false">(N24-O24)/P24</f>
        <v>1.07716412064238</v>
      </c>
      <c r="R24" s="22" t="n">
        <v>44</v>
      </c>
      <c r="S24" s="25" t="n">
        <f aca="false">M24+R24</f>
        <v>68</v>
      </c>
      <c r="T24" s="26" t="n">
        <v>8</v>
      </c>
      <c r="U24" s="38" t="n">
        <v>71</v>
      </c>
      <c r="V24" s="32" t="n">
        <v>7</v>
      </c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</row>
    <row r="25" customFormat="false" ht="12.75" hidden="false" customHeight="true" outlineLevel="0" collapsed="false">
      <c r="A25" s="18" t="n">
        <v>39</v>
      </c>
      <c r="B25" s="18" t="s">
        <v>27</v>
      </c>
      <c r="C25" s="29" t="s">
        <v>31</v>
      </c>
      <c r="D25" s="20" t="s">
        <v>21</v>
      </c>
      <c r="E25" s="18" t="n">
        <v>2</v>
      </c>
      <c r="F25" s="18" t="n">
        <v>4</v>
      </c>
      <c r="G25" s="18" t="n">
        <v>3</v>
      </c>
      <c r="H25" s="18" t="n">
        <v>2</v>
      </c>
      <c r="I25" s="18" t="n">
        <v>0</v>
      </c>
      <c r="J25" s="18" t="n">
        <v>1</v>
      </c>
      <c r="K25" s="20" t="n">
        <f aca="false">SUM(E25:J25)</f>
        <v>12</v>
      </c>
      <c r="L25" s="21" t="n">
        <f aca="false">$E$8*E25+$F$8*F25+$G$8*G25+$H$8*H25+$I$8*I25+$J$8*J25</f>
        <v>99</v>
      </c>
      <c r="M25" s="18" t="n">
        <v>18</v>
      </c>
      <c r="N25" s="22" t="n">
        <v>54</v>
      </c>
      <c r="O25" s="23"/>
      <c r="P25" s="22" t="n">
        <v>18.93</v>
      </c>
      <c r="Q25" s="24" t="n">
        <f aca="false">(N25-O25)/P25</f>
        <v>2.85261489698891</v>
      </c>
      <c r="R25" s="22" t="n">
        <v>8</v>
      </c>
      <c r="S25" s="25" t="n">
        <f aca="false">M25+R25</f>
        <v>26</v>
      </c>
      <c r="T25" s="26" t="n">
        <v>9</v>
      </c>
      <c r="U25" s="38" t="n">
        <v>26</v>
      </c>
      <c r="V25" s="32" t="n">
        <v>2</v>
      </c>
      <c r="X25" s="28"/>
    </row>
    <row r="26" customFormat="false" ht="12.75" hidden="false" customHeight="true" outlineLevel="0" collapsed="false">
      <c r="A26" s="18" t="n">
        <v>14</v>
      </c>
      <c r="B26" s="18" t="s">
        <v>73</v>
      </c>
      <c r="C26" s="36" t="s">
        <v>74</v>
      </c>
      <c r="D26" s="20" t="s">
        <v>26</v>
      </c>
      <c r="E26" s="18" t="n">
        <v>0</v>
      </c>
      <c r="F26" s="18" t="n">
        <v>0</v>
      </c>
      <c r="G26" s="18" t="n">
        <v>4</v>
      </c>
      <c r="H26" s="18" t="n">
        <v>2</v>
      </c>
      <c r="I26" s="18" t="n">
        <v>1</v>
      </c>
      <c r="J26" s="18" t="n">
        <v>0</v>
      </c>
      <c r="K26" s="20" t="n">
        <f aca="false">SUM(E26:J26)</f>
        <v>7</v>
      </c>
      <c r="L26" s="21" t="n">
        <f aca="false">$E$8*E26+$F$8*F26+$G$8*G26+$H$8*H26+$I$8*I26+$J$8*J26</f>
        <v>52</v>
      </c>
      <c r="M26" s="18" t="n">
        <v>40</v>
      </c>
      <c r="N26" s="22" t="n">
        <v>45</v>
      </c>
      <c r="O26" s="23" t="n">
        <v>1</v>
      </c>
      <c r="P26" s="22" t="n">
        <v>23.44</v>
      </c>
      <c r="Q26" s="24" t="n">
        <f aca="false">(N26-O26)/P26</f>
        <v>1.87713310580205</v>
      </c>
      <c r="R26" s="22" t="n">
        <v>31</v>
      </c>
      <c r="S26" s="25" t="n">
        <f aca="false">M26+R26</f>
        <v>71</v>
      </c>
      <c r="T26" s="26" t="n">
        <v>9</v>
      </c>
      <c r="U26" s="38" t="n">
        <v>90</v>
      </c>
      <c r="V26" s="32" t="n">
        <v>11</v>
      </c>
      <c r="X26" s="28"/>
    </row>
    <row r="27" customFormat="false" ht="12.75" hidden="false" customHeight="true" outlineLevel="0" collapsed="false">
      <c r="B27" s="19" t="s">
        <v>52</v>
      </c>
      <c r="C27" s="19" t="s">
        <v>54</v>
      </c>
      <c r="D27" s="22" t="s">
        <v>21</v>
      </c>
      <c r="E27" s="18" t="n">
        <v>1</v>
      </c>
      <c r="F27" s="18" t="n">
        <v>6</v>
      </c>
      <c r="G27" s="18" t="n">
        <v>5</v>
      </c>
      <c r="H27" s="18" t="n">
        <v>2</v>
      </c>
      <c r="I27" s="18" t="n">
        <v>0</v>
      </c>
      <c r="J27" s="18" t="n">
        <v>0</v>
      </c>
      <c r="K27" s="20" t="n">
        <f aca="false">SUM(E27:J27)</f>
        <v>14</v>
      </c>
      <c r="L27" s="21" t="n">
        <f aca="false">$E$8*E27+$F$8*F27+$G$8*G27+$H$8*H27+$I$8*I27+$J$8*J27</f>
        <v>118</v>
      </c>
      <c r="M27" s="18" t="n">
        <v>9</v>
      </c>
      <c r="N27" s="22" t="n">
        <v>56</v>
      </c>
      <c r="O27" s="23" t="n">
        <v>1</v>
      </c>
      <c r="P27" s="22" t="n">
        <v>22.64</v>
      </c>
      <c r="Q27" s="24" t="n">
        <f aca="false">(N27-O27)/P27</f>
        <v>2.42932862190813</v>
      </c>
      <c r="R27" s="22" t="n">
        <v>19</v>
      </c>
      <c r="S27" s="25" t="n">
        <f aca="false">M27+R27</f>
        <v>28</v>
      </c>
      <c r="T27" s="26" t="n">
        <v>10</v>
      </c>
      <c r="U27" s="38" t="n">
        <v>71</v>
      </c>
      <c r="V27" s="32" t="n">
        <v>7</v>
      </c>
      <c r="X27" s="28"/>
    </row>
    <row r="28" customFormat="false" ht="13.5" hidden="false" customHeight="true" outlineLevel="0" collapsed="false">
      <c r="A28" s="18" t="n">
        <v>31</v>
      </c>
      <c r="B28" s="18" t="s">
        <v>47</v>
      </c>
      <c r="C28" s="29" t="s">
        <v>48</v>
      </c>
      <c r="D28" s="20" t="s">
        <v>26</v>
      </c>
      <c r="E28" s="18" t="n">
        <v>0</v>
      </c>
      <c r="F28" s="18" t="n">
        <v>2</v>
      </c>
      <c r="G28" s="18" t="n">
        <v>3</v>
      </c>
      <c r="H28" s="18" t="n">
        <v>2</v>
      </c>
      <c r="I28" s="18" t="n">
        <v>1</v>
      </c>
      <c r="J28" s="18" t="n">
        <v>0</v>
      </c>
      <c r="K28" s="20" t="n">
        <f aca="false">SUM(E28:J28)</f>
        <v>8</v>
      </c>
      <c r="L28" s="21" t="n">
        <f aca="false">$E$8*E28+$F$8*F28+$G$8*G28+$H$8*H28+$I$8*I28+$J$8*J28</f>
        <v>62</v>
      </c>
      <c r="M28" s="18" t="n">
        <v>37</v>
      </c>
      <c r="N28" s="22" t="n">
        <v>49</v>
      </c>
      <c r="O28" s="23"/>
      <c r="P28" s="22" t="n">
        <v>27.76</v>
      </c>
      <c r="Q28" s="24" t="n">
        <f aca="false">(N28-O28)/P28</f>
        <v>1.76512968299712</v>
      </c>
      <c r="R28" s="22" t="n">
        <v>36</v>
      </c>
      <c r="S28" s="25" t="n">
        <f aca="false">M28+R28</f>
        <v>73</v>
      </c>
      <c r="T28" s="26" t="n">
        <v>10</v>
      </c>
      <c r="U28" s="38" t="n">
        <v>62</v>
      </c>
      <c r="V28" s="6" t="n">
        <v>6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</row>
    <row r="29" customFormat="false" ht="12.75" hidden="false" customHeight="true" outlineLevel="0" collapsed="false">
      <c r="A29" s="18" t="n">
        <v>30</v>
      </c>
      <c r="B29" s="18" t="s">
        <v>47</v>
      </c>
      <c r="C29" s="29" t="s">
        <v>49</v>
      </c>
      <c r="D29" s="20" t="s">
        <v>21</v>
      </c>
      <c r="E29" s="18" t="n">
        <v>2</v>
      </c>
      <c r="F29" s="18" t="n">
        <v>9</v>
      </c>
      <c r="G29" s="18" t="n">
        <v>1</v>
      </c>
      <c r="H29" s="18" t="n">
        <v>3</v>
      </c>
      <c r="I29" s="18" t="n">
        <v>0</v>
      </c>
      <c r="J29" s="18" t="n">
        <v>0</v>
      </c>
      <c r="K29" s="20" t="n">
        <f aca="false">SUM(E29:J29)</f>
        <v>15</v>
      </c>
      <c r="L29" s="21" t="n">
        <f aca="false">$E$8*E29+$F$8*F29+$G$8*G29+$H$8*H29+$I$8*I29+$J$8*J29</f>
        <v>130</v>
      </c>
      <c r="M29" s="18" t="n">
        <v>4</v>
      </c>
      <c r="N29" s="22" t="n">
        <v>53</v>
      </c>
      <c r="O29" s="23" t="n">
        <v>1</v>
      </c>
      <c r="P29" s="22" t="n">
        <v>24.76</v>
      </c>
      <c r="Q29" s="24" t="n">
        <f aca="false">(N29-O29)/P29</f>
        <v>2.10016155088853</v>
      </c>
      <c r="R29" s="22" t="n">
        <v>27</v>
      </c>
      <c r="S29" s="25" t="n">
        <f aca="false">M29+R29</f>
        <v>31</v>
      </c>
      <c r="T29" s="26" t="n">
        <v>11</v>
      </c>
      <c r="U29" s="38" t="n">
        <v>62</v>
      </c>
      <c r="V29" s="6" t="n">
        <v>6</v>
      </c>
      <c r="X29" s="28"/>
    </row>
    <row r="30" customFormat="false" ht="12.75" hidden="false" customHeight="true" outlineLevel="0" collapsed="false">
      <c r="A30" s="18" t="n">
        <v>22</v>
      </c>
      <c r="B30" s="18" t="s">
        <v>62</v>
      </c>
      <c r="C30" s="35" t="s">
        <v>65</v>
      </c>
      <c r="D30" s="20" t="s">
        <v>26</v>
      </c>
      <c r="E30" s="18" t="n">
        <v>0</v>
      </c>
      <c r="F30" s="18" t="n">
        <v>1</v>
      </c>
      <c r="G30" s="18" t="n">
        <v>2</v>
      </c>
      <c r="H30" s="18" t="n">
        <v>2</v>
      </c>
      <c r="I30" s="18" t="n">
        <v>0</v>
      </c>
      <c r="J30" s="18" t="n">
        <v>0</v>
      </c>
      <c r="K30" s="20" t="n">
        <f aca="false">SUM(E30:J30)</f>
        <v>5</v>
      </c>
      <c r="L30" s="21" t="n">
        <f aca="false">$E$8*E30+$F$8*F30+$G$8*G30+$H$8*H30+$I$8*I30+$J$8*J30</f>
        <v>39</v>
      </c>
      <c r="M30" s="18" t="n">
        <v>45</v>
      </c>
      <c r="N30" s="22" t="n">
        <v>50</v>
      </c>
      <c r="O30" s="23"/>
      <c r="P30" s="22" t="n">
        <v>27.65</v>
      </c>
      <c r="Q30" s="24" t="n">
        <f aca="false">(N30-O30)/P30</f>
        <v>1.80831826401447</v>
      </c>
      <c r="R30" s="22" t="n">
        <v>33</v>
      </c>
      <c r="S30" s="25" t="n">
        <f aca="false">M30+R30</f>
        <v>78</v>
      </c>
      <c r="T30" s="26" t="n">
        <v>11</v>
      </c>
      <c r="U30" s="38" t="n">
        <v>81</v>
      </c>
      <c r="V30" s="34" t="s">
        <v>64</v>
      </c>
      <c r="X30" s="28"/>
    </row>
    <row r="31" customFormat="false" ht="12.75" hidden="false" customHeight="true" outlineLevel="0" collapsed="false">
      <c r="A31" s="18" t="n">
        <v>3</v>
      </c>
      <c r="B31" s="18" t="s">
        <v>42</v>
      </c>
      <c r="C31" s="31" t="s">
        <v>44</v>
      </c>
      <c r="D31" s="20" t="s">
        <v>21</v>
      </c>
      <c r="E31" s="18" t="n">
        <v>1</v>
      </c>
      <c r="F31" s="18" t="n">
        <v>8</v>
      </c>
      <c r="G31" s="18" t="n">
        <v>3</v>
      </c>
      <c r="H31" s="18" t="n">
        <v>1</v>
      </c>
      <c r="I31" s="18" t="n">
        <v>1</v>
      </c>
      <c r="J31" s="18" t="n">
        <v>0</v>
      </c>
      <c r="K31" s="20" t="n">
        <f aca="false">SUM(E31:J31)</f>
        <v>14</v>
      </c>
      <c r="L31" s="21" t="n">
        <f aca="false">$E$8*E31+$F$8*F31+$G$8*G31+$H$8*H31+$I$8*I31+$J$8*J31</f>
        <v>119</v>
      </c>
      <c r="M31" s="18" t="n">
        <v>8</v>
      </c>
      <c r="N31" s="22" t="n">
        <v>48</v>
      </c>
      <c r="O31" s="23" t="n">
        <v>1</v>
      </c>
      <c r="P31" s="22" t="n">
        <v>20.37</v>
      </c>
      <c r="Q31" s="24" t="n">
        <f aca="false">(N31-O31)/P31</f>
        <v>2.3073146784487</v>
      </c>
      <c r="R31" s="22" t="n">
        <v>23</v>
      </c>
      <c r="S31" s="25" t="n">
        <f aca="false">M31+R31</f>
        <v>31</v>
      </c>
      <c r="T31" s="26" t="n">
        <v>12</v>
      </c>
      <c r="U31" s="38" t="n">
        <v>56</v>
      </c>
      <c r="V31" s="6" t="n">
        <v>5</v>
      </c>
      <c r="X31" s="28"/>
    </row>
    <row r="32" customFormat="false" ht="13.5" hidden="false" customHeight="true" outlineLevel="0" collapsed="false">
      <c r="A32" s="18" t="n">
        <v>27</v>
      </c>
      <c r="B32" s="18" t="s">
        <v>32</v>
      </c>
      <c r="C32" s="29" t="s">
        <v>34</v>
      </c>
      <c r="D32" s="20" t="s">
        <v>21</v>
      </c>
      <c r="E32" s="18" t="n">
        <v>2</v>
      </c>
      <c r="F32" s="18" t="n">
        <v>3</v>
      </c>
      <c r="G32" s="18" t="n">
        <v>7</v>
      </c>
      <c r="H32" s="18" t="n">
        <v>2</v>
      </c>
      <c r="I32" s="18" t="n">
        <v>0</v>
      </c>
      <c r="J32" s="18" t="n">
        <v>0</v>
      </c>
      <c r="K32" s="20" t="n">
        <f aca="false">SUM(E32:J32)</f>
        <v>14</v>
      </c>
      <c r="L32" s="21" t="n">
        <f aca="false">$E$8*E32+$F$8*F32+$G$8*G32+$H$8*H32+$I$8*I32+$J$8*J32</f>
        <v>117</v>
      </c>
      <c r="M32" s="18" t="n">
        <v>10</v>
      </c>
      <c r="N32" s="22" t="n">
        <v>52</v>
      </c>
      <c r="O32" s="23"/>
      <c r="P32" s="22" t="n">
        <v>23.84</v>
      </c>
      <c r="Q32" s="24" t="n">
        <f aca="false">(N32-O32)/P32</f>
        <v>2.18120805369128</v>
      </c>
      <c r="R32" s="22" t="n">
        <v>25</v>
      </c>
      <c r="S32" s="25" t="n">
        <f aca="false">M32+R32</f>
        <v>35</v>
      </c>
      <c r="T32" s="26" t="n">
        <v>13</v>
      </c>
      <c r="U32" s="38" t="n">
        <v>48</v>
      </c>
      <c r="V32" s="6" t="n">
        <v>3</v>
      </c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customFormat="false" ht="13.5" hidden="false" customHeight="true" outlineLevel="0" collapsed="false">
      <c r="A33" s="18" t="n">
        <v>28</v>
      </c>
      <c r="B33" s="18" t="s">
        <v>32</v>
      </c>
      <c r="C33" s="29" t="s">
        <v>35</v>
      </c>
      <c r="D33" s="20" t="s">
        <v>21</v>
      </c>
      <c r="E33" s="18" t="n">
        <v>3</v>
      </c>
      <c r="F33" s="18" t="n">
        <v>0</v>
      </c>
      <c r="G33" s="18" t="n">
        <v>3</v>
      </c>
      <c r="H33" s="18" t="n">
        <v>5</v>
      </c>
      <c r="I33" s="18" t="n">
        <v>1</v>
      </c>
      <c r="J33" s="18" t="n">
        <v>0</v>
      </c>
      <c r="K33" s="20" t="n">
        <f aca="false">SUM(E33:J33)</f>
        <v>12</v>
      </c>
      <c r="L33" s="21" t="n">
        <f aca="false">$E$8*E33+$F$8*F33+$G$8*G33+$H$8*H33+$I$8*I33+$J$8*J33</f>
        <v>95</v>
      </c>
      <c r="M33" s="18" t="n">
        <v>19</v>
      </c>
      <c r="N33" s="22" t="n">
        <v>54</v>
      </c>
      <c r="O33" s="23"/>
      <c r="P33" s="22" t="n">
        <v>21.85</v>
      </c>
      <c r="Q33" s="24" t="n">
        <f aca="false">(N33-O33)/P33</f>
        <v>2.47139588100686</v>
      </c>
      <c r="R33" s="22" t="n">
        <v>17</v>
      </c>
      <c r="S33" s="25" t="n">
        <f aca="false">M33+R33</f>
        <v>36</v>
      </c>
      <c r="T33" s="26" t="n">
        <v>14</v>
      </c>
      <c r="U33" s="38" t="n">
        <v>48</v>
      </c>
      <c r="V33" s="6" t="n">
        <v>3</v>
      </c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</row>
    <row r="34" customFormat="false" ht="13.5" hidden="false" customHeight="true" outlineLevel="0" collapsed="false">
      <c r="A34" s="18" t="n">
        <v>12</v>
      </c>
      <c r="B34" s="18" t="s">
        <v>57</v>
      </c>
      <c r="C34" s="31" t="s">
        <v>59</v>
      </c>
      <c r="D34" s="20" t="s">
        <v>21</v>
      </c>
      <c r="E34" s="18" t="n">
        <v>3</v>
      </c>
      <c r="F34" s="18" t="n">
        <v>4</v>
      </c>
      <c r="G34" s="18" t="n">
        <v>1</v>
      </c>
      <c r="H34" s="18" t="n">
        <v>2</v>
      </c>
      <c r="I34" s="18" t="n">
        <v>0</v>
      </c>
      <c r="J34" s="18" t="n">
        <v>0</v>
      </c>
      <c r="K34" s="20" t="n">
        <f aca="false">SUM(E34:J34)</f>
        <v>10</v>
      </c>
      <c r="L34" s="21" t="n">
        <f aca="false">$E$8*E34+$F$8*F34+$G$8*G34+$H$8*H34+$I$8*I34+$J$8*J34</f>
        <v>88</v>
      </c>
      <c r="M34" s="18" t="n">
        <v>26</v>
      </c>
      <c r="N34" s="22" t="n">
        <v>49</v>
      </c>
      <c r="O34" s="23"/>
      <c r="P34" s="22" t="n">
        <v>17.81</v>
      </c>
      <c r="Q34" s="24" t="n">
        <f aca="false">(N34-O34)/P34</f>
        <v>2.75126333520494</v>
      </c>
      <c r="R34" s="22" t="n">
        <v>11</v>
      </c>
      <c r="S34" s="25" t="n">
        <f aca="false">M34+R34</f>
        <v>37</v>
      </c>
      <c r="T34" s="26" t="n">
        <v>15</v>
      </c>
      <c r="U34" s="38" t="n">
        <v>72</v>
      </c>
      <c r="V34" s="6" t="n">
        <v>8</v>
      </c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customFormat="false" ht="13.5" hidden="false" customHeight="true" outlineLevel="0" collapsed="false">
      <c r="A35" s="18" t="n">
        <v>2</v>
      </c>
      <c r="B35" s="18" t="s">
        <v>42</v>
      </c>
      <c r="C35" s="31" t="s">
        <v>45</v>
      </c>
      <c r="D35" s="20" t="s">
        <v>21</v>
      </c>
      <c r="E35" s="18" t="n">
        <v>0</v>
      </c>
      <c r="F35" s="18" t="n">
        <v>1</v>
      </c>
      <c r="G35" s="18" t="n">
        <v>5</v>
      </c>
      <c r="H35" s="18" t="n">
        <v>3</v>
      </c>
      <c r="I35" s="18" t="n">
        <v>2</v>
      </c>
      <c r="J35" s="18" t="n">
        <v>0</v>
      </c>
      <c r="K35" s="20" t="n">
        <f aca="false">SUM(E35:J35)</f>
        <v>11</v>
      </c>
      <c r="L35" s="21" t="n">
        <f aca="false">$E$8*E35+$F$8*F35+$G$8*G35+$H$8*H35+$I$8*I35+$J$8*J35</f>
        <v>82</v>
      </c>
      <c r="M35" s="18" t="n">
        <v>30</v>
      </c>
      <c r="N35" s="22" t="n">
        <v>56</v>
      </c>
      <c r="O35" s="23"/>
      <c r="P35" s="22" t="n">
        <v>19.92</v>
      </c>
      <c r="Q35" s="24" t="n">
        <f aca="false">(N35-O35)/P35</f>
        <v>2.81124497991968</v>
      </c>
      <c r="R35" s="22" t="n">
        <v>9</v>
      </c>
      <c r="S35" s="25" t="n">
        <f aca="false">M35+R35</f>
        <v>39</v>
      </c>
      <c r="T35" s="26" t="n">
        <v>16</v>
      </c>
      <c r="U35" s="38" t="n">
        <v>56</v>
      </c>
      <c r="V35" s="6" t="n">
        <v>5</v>
      </c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</row>
    <row r="36" customFormat="false" ht="12.75" hidden="false" customHeight="true" outlineLevel="0" collapsed="false">
      <c r="A36" s="18" t="n">
        <v>33</v>
      </c>
      <c r="B36" s="18" t="s">
        <v>47</v>
      </c>
      <c r="C36" s="19" t="s">
        <v>50</v>
      </c>
      <c r="D36" s="20" t="s">
        <v>21</v>
      </c>
      <c r="E36" s="18" t="n">
        <v>3</v>
      </c>
      <c r="F36" s="18" t="n">
        <v>3</v>
      </c>
      <c r="G36" s="18" t="n">
        <v>1</v>
      </c>
      <c r="H36" s="18" t="n">
        <v>2</v>
      </c>
      <c r="I36" s="18" t="n">
        <v>2</v>
      </c>
      <c r="J36" s="18" t="n">
        <v>0</v>
      </c>
      <c r="K36" s="20" t="n">
        <f aca="false">SUM(E36:J36)</f>
        <v>11</v>
      </c>
      <c r="L36" s="21" t="n">
        <f aca="false">$E$8*E36+$F$8*F36+$G$8*G36+$H$8*H36+$I$8*I36+$J$8*J36</f>
        <v>91</v>
      </c>
      <c r="M36" s="18" t="n">
        <v>23</v>
      </c>
      <c r="N36" s="22" t="n">
        <v>54</v>
      </c>
      <c r="O36" s="23"/>
      <c r="P36" s="22" t="n">
        <v>23.13</v>
      </c>
      <c r="Q36" s="24" t="n">
        <f aca="false">(N36-O36)/P36</f>
        <v>2.33463035019455</v>
      </c>
      <c r="R36" s="22" t="n">
        <v>21</v>
      </c>
      <c r="S36" s="25" t="n">
        <f aca="false">M36+R36</f>
        <v>44</v>
      </c>
      <c r="T36" s="26" t="n">
        <v>17</v>
      </c>
      <c r="U36" s="38" t="n">
        <v>62</v>
      </c>
      <c r="V36" s="6" t="n">
        <v>6</v>
      </c>
      <c r="X36" s="28"/>
    </row>
    <row r="37" customFormat="false" ht="12.75" hidden="false" customHeight="true" outlineLevel="0" collapsed="false">
      <c r="A37" s="18" t="n">
        <v>7</v>
      </c>
      <c r="B37" s="18" t="s">
        <v>37</v>
      </c>
      <c r="C37" s="30" t="s">
        <v>40</v>
      </c>
      <c r="D37" s="20" t="s">
        <v>21</v>
      </c>
      <c r="E37" s="18" t="n">
        <v>1</v>
      </c>
      <c r="F37" s="18" t="n">
        <v>8</v>
      </c>
      <c r="G37" s="18" t="n">
        <v>3</v>
      </c>
      <c r="H37" s="18" t="n">
        <v>0</v>
      </c>
      <c r="I37" s="18" t="n">
        <v>0</v>
      </c>
      <c r="J37" s="18" t="n">
        <v>0</v>
      </c>
      <c r="K37" s="20" t="n">
        <f aca="false">SUM(E37:J37)</f>
        <v>12</v>
      </c>
      <c r="L37" s="21" t="n">
        <f aca="false">$E$8*E37+$F$8*F37+$G$8*G37+$H$8*H37+$I$8*I37+$J$8*J37</f>
        <v>106</v>
      </c>
      <c r="M37" s="18" t="n">
        <v>15</v>
      </c>
      <c r="N37" s="22" t="n">
        <v>34</v>
      </c>
      <c r="O37" s="23"/>
      <c r="P37" s="22" t="n">
        <v>17.1</v>
      </c>
      <c r="Q37" s="24" t="n">
        <f aca="false">(N37-O37)/P37</f>
        <v>1.98830409356725</v>
      </c>
      <c r="R37" s="22" t="n">
        <v>30</v>
      </c>
      <c r="S37" s="25" t="n">
        <f aca="false">M37+R37</f>
        <v>45</v>
      </c>
      <c r="T37" s="26" t="n">
        <v>18</v>
      </c>
      <c r="U37" s="38" t="n">
        <v>51</v>
      </c>
      <c r="V37" s="6" t="n">
        <v>4</v>
      </c>
      <c r="X37" s="28"/>
    </row>
    <row r="38" customFormat="false" ht="12.75" hidden="false" customHeight="true" outlineLevel="0" collapsed="false">
      <c r="B38" s="19" t="s">
        <v>52</v>
      </c>
      <c r="C38" s="19" t="s">
        <v>55</v>
      </c>
      <c r="D38" s="22" t="s">
        <v>21</v>
      </c>
      <c r="E38" s="18" t="n">
        <v>3</v>
      </c>
      <c r="F38" s="18" t="n">
        <v>2</v>
      </c>
      <c r="G38" s="18" t="n">
        <v>1</v>
      </c>
      <c r="H38" s="18" t="n">
        <v>3</v>
      </c>
      <c r="I38" s="18" t="n">
        <v>2</v>
      </c>
      <c r="J38" s="18" t="n">
        <v>1</v>
      </c>
      <c r="K38" s="20" t="n">
        <f aca="false">SUM(E38:J38)</f>
        <v>12</v>
      </c>
      <c r="L38" s="21" t="n">
        <f aca="false">$E$8*E38+$F$8*F38+$G$8*G38+$H$8*H38+$I$8*I38+$J$8*J38</f>
        <v>94</v>
      </c>
      <c r="M38" s="18" t="n">
        <v>21</v>
      </c>
      <c r="N38" s="22" t="n">
        <v>48</v>
      </c>
      <c r="O38" s="23" t="n">
        <v>2</v>
      </c>
      <c r="P38" s="22" t="n">
        <v>21.91</v>
      </c>
      <c r="Q38" s="24" t="n">
        <f aca="false">(N38-O38)/P38</f>
        <v>2.09949794614331</v>
      </c>
      <c r="R38" s="22" t="n">
        <v>28</v>
      </c>
      <c r="S38" s="25" t="n">
        <f aca="false">M38+R38</f>
        <v>49</v>
      </c>
      <c r="T38" s="26" t="n">
        <v>19</v>
      </c>
      <c r="U38" s="38" t="n">
        <v>71</v>
      </c>
      <c r="V38" s="32" t="n">
        <v>7</v>
      </c>
      <c r="X38" s="28"/>
    </row>
    <row r="39" customFormat="false" ht="12.75" hidden="false" customHeight="true" outlineLevel="0" collapsed="false">
      <c r="A39" s="18" t="n">
        <v>29</v>
      </c>
      <c r="B39" s="18" t="s">
        <v>32</v>
      </c>
      <c r="C39" s="30" t="s">
        <v>36</v>
      </c>
      <c r="D39" s="20" t="s">
        <v>21</v>
      </c>
      <c r="E39" s="18" t="n">
        <v>1</v>
      </c>
      <c r="F39" s="18" t="n">
        <v>3</v>
      </c>
      <c r="G39" s="18" t="n">
        <v>2</v>
      </c>
      <c r="H39" s="18" t="n">
        <v>1</v>
      </c>
      <c r="I39" s="18" t="n">
        <v>4</v>
      </c>
      <c r="J39" s="18" t="n">
        <v>0</v>
      </c>
      <c r="K39" s="20" t="n">
        <f aca="false">SUM(E39:J39)</f>
        <v>11</v>
      </c>
      <c r="L39" s="21" t="n">
        <f aca="false">$E$8*E39+$F$8*F39+$G$8*G39+$H$8*H39+$I$8*I39+$J$8*J39</f>
        <v>84</v>
      </c>
      <c r="M39" s="18" t="n">
        <v>27</v>
      </c>
      <c r="N39" s="22" t="n">
        <v>54</v>
      </c>
      <c r="O39" s="23"/>
      <c r="P39" s="22" t="n">
        <v>23.62</v>
      </c>
      <c r="Q39" s="24" t="n">
        <f aca="false">(N39-O39)/P39</f>
        <v>2.28619813717189</v>
      </c>
      <c r="R39" s="22" t="n">
        <v>24</v>
      </c>
      <c r="S39" s="25" t="n">
        <f aca="false">M39+R39</f>
        <v>51</v>
      </c>
      <c r="T39" s="26" t="n">
        <v>20</v>
      </c>
      <c r="U39" s="38" t="n">
        <v>48</v>
      </c>
      <c r="V39" s="6" t="n">
        <v>3</v>
      </c>
      <c r="X39" s="28"/>
    </row>
    <row r="40" customFormat="false" ht="13.5" hidden="false" customHeight="true" outlineLevel="0" collapsed="false">
      <c r="A40" s="18" t="n">
        <v>15</v>
      </c>
      <c r="B40" s="18" t="s">
        <v>73</v>
      </c>
      <c r="C40" s="37" t="s">
        <v>75</v>
      </c>
      <c r="D40" s="20" t="s">
        <v>21</v>
      </c>
      <c r="E40" s="18" t="n">
        <v>0</v>
      </c>
      <c r="F40" s="18" t="n">
        <v>0</v>
      </c>
      <c r="G40" s="18" t="n">
        <v>2</v>
      </c>
      <c r="H40" s="18" t="n">
        <v>2</v>
      </c>
      <c r="I40" s="18" t="n">
        <v>5</v>
      </c>
      <c r="J40" s="18" t="n">
        <v>0</v>
      </c>
      <c r="K40" s="20" t="n">
        <f aca="false">SUM(E40:J40)</f>
        <v>9</v>
      </c>
      <c r="L40" s="21" t="n">
        <f aca="false">$E$8*E40+$F$8*F40+$G$8*G40+$H$8*H40+$I$8*I40+$J$8*J40</f>
        <v>60</v>
      </c>
      <c r="M40" s="18" t="n">
        <v>38</v>
      </c>
      <c r="N40" s="22" t="n">
        <v>58</v>
      </c>
      <c r="O40" s="23" t="n">
        <v>1</v>
      </c>
      <c r="P40" s="22" t="n">
        <v>22.16</v>
      </c>
      <c r="Q40" s="24" t="n">
        <f aca="false">(N40-O40)/P40</f>
        <v>2.57220216606498</v>
      </c>
      <c r="R40" s="22" t="n">
        <v>14</v>
      </c>
      <c r="S40" s="25" t="n">
        <f aca="false">M40+R40</f>
        <v>52</v>
      </c>
      <c r="T40" s="26" t="n">
        <v>21</v>
      </c>
      <c r="U40" s="38" t="n">
        <v>90</v>
      </c>
      <c r="V40" s="32" t="n">
        <v>11</v>
      </c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</row>
    <row r="41" customFormat="false" ht="13.5" hidden="false" customHeight="true" outlineLevel="0" collapsed="false">
      <c r="B41" s="18" t="s">
        <v>68</v>
      </c>
      <c r="C41" s="19" t="s">
        <v>70</v>
      </c>
      <c r="D41" s="22" t="s">
        <v>21</v>
      </c>
      <c r="E41" s="18" t="n">
        <v>1</v>
      </c>
      <c r="F41" s="18" t="n">
        <v>6</v>
      </c>
      <c r="G41" s="18" t="n">
        <v>3</v>
      </c>
      <c r="H41" s="18" t="n">
        <v>1</v>
      </c>
      <c r="I41" s="18" t="n">
        <v>2</v>
      </c>
      <c r="J41" s="18" t="n">
        <v>0</v>
      </c>
      <c r="K41" s="20" t="n">
        <f aca="false">SUM(E41:J41)</f>
        <v>13</v>
      </c>
      <c r="L41" s="21" t="n">
        <f aca="false">$E$8*E41+$F$8*F41+$G$8*G41+$H$8*H41+$I$8*I41+$J$8*J41</f>
        <v>107</v>
      </c>
      <c r="M41" s="18" t="n">
        <v>14</v>
      </c>
      <c r="N41" s="22" t="n">
        <v>44</v>
      </c>
      <c r="O41" s="23" t="n">
        <v>1</v>
      </c>
      <c r="P41" s="22" t="n">
        <v>25.22</v>
      </c>
      <c r="Q41" s="24" t="n">
        <f aca="false">(N41-O41)/P41</f>
        <v>1.70499603489294</v>
      </c>
      <c r="R41" s="22" t="n">
        <v>39</v>
      </c>
      <c r="S41" s="25" t="n">
        <f aca="false">M41+R41</f>
        <v>53</v>
      </c>
      <c r="T41" s="26" t="n">
        <v>22</v>
      </c>
      <c r="U41" s="38" t="n">
        <v>85</v>
      </c>
      <c r="V41" s="32" t="n">
        <v>10</v>
      </c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</row>
    <row r="42" customFormat="false" ht="13.5" hidden="false" customHeight="true" outlineLevel="0" collapsed="false">
      <c r="A42" s="18" t="n">
        <v>8</v>
      </c>
      <c r="B42" s="18" t="s">
        <v>37</v>
      </c>
      <c r="C42" s="19" t="s">
        <v>41</v>
      </c>
      <c r="D42" s="20" t="s">
        <v>21</v>
      </c>
      <c r="E42" s="18" t="n">
        <v>1</v>
      </c>
      <c r="F42" s="18" t="n">
        <v>0</v>
      </c>
      <c r="G42" s="18" t="n">
        <v>4</v>
      </c>
      <c r="H42" s="18" t="n">
        <v>0</v>
      </c>
      <c r="I42" s="18" t="n">
        <v>1</v>
      </c>
      <c r="J42" s="18" t="n">
        <v>0</v>
      </c>
      <c r="K42" s="20" t="n">
        <f aca="false">SUM(E42:J42)</f>
        <v>6</v>
      </c>
      <c r="L42" s="21" t="n">
        <f aca="false">$E$8*E42+$F$8*F42+$G$8*G42+$H$8*H42+$I$8*I42+$J$8*J42</f>
        <v>48</v>
      </c>
      <c r="M42" s="18" t="n">
        <v>43</v>
      </c>
      <c r="N42" s="22" t="n">
        <v>58</v>
      </c>
      <c r="O42" s="23"/>
      <c r="P42" s="22" t="n">
        <v>21.03</v>
      </c>
      <c r="Q42" s="24" t="n">
        <f aca="false">(N42-O42)/P42</f>
        <v>2.75796481217309</v>
      </c>
      <c r="R42" s="22" t="n">
        <v>10</v>
      </c>
      <c r="S42" s="25" t="n">
        <f aca="false">M42+R42</f>
        <v>53</v>
      </c>
      <c r="T42" s="26" t="n">
        <v>23</v>
      </c>
      <c r="U42" s="38" t="n">
        <v>51</v>
      </c>
      <c r="V42" s="6" t="n">
        <v>4</v>
      </c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</row>
    <row r="43" customFormat="false" ht="13.5" hidden="false" customHeight="true" outlineLevel="0" collapsed="false">
      <c r="A43" s="18" t="n">
        <v>32</v>
      </c>
      <c r="B43" s="18" t="s">
        <v>47</v>
      </c>
      <c r="C43" s="29" t="s">
        <v>51</v>
      </c>
      <c r="D43" s="20" t="s">
        <v>21</v>
      </c>
      <c r="E43" s="18" t="n">
        <v>0</v>
      </c>
      <c r="F43" s="18" t="n">
        <v>6</v>
      </c>
      <c r="G43" s="18" t="n">
        <v>1</v>
      </c>
      <c r="H43" s="18" t="n">
        <v>3</v>
      </c>
      <c r="I43" s="18" t="n">
        <v>1</v>
      </c>
      <c r="J43" s="18" t="n">
        <v>0</v>
      </c>
      <c r="K43" s="20" t="n">
        <f aca="false">SUM(E43:J43)</f>
        <v>11</v>
      </c>
      <c r="L43" s="21" t="n">
        <f aca="false">$E$8*E43+$F$8*F43+$G$8*G43+$H$8*H43+$I$8*I43+$J$8*J43</f>
        <v>89</v>
      </c>
      <c r="M43" s="18" t="n">
        <v>25</v>
      </c>
      <c r="N43" s="22" t="n">
        <v>42</v>
      </c>
      <c r="O43" s="23"/>
      <c r="P43" s="22" t="n">
        <v>22.67</v>
      </c>
      <c r="Q43" s="24" t="n">
        <f aca="false">(N43-O43)/P43</f>
        <v>1.85266872518747</v>
      </c>
      <c r="R43" s="22" t="n">
        <v>32</v>
      </c>
      <c r="S43" s="25" t="n">
        <f aca="false">M43+R43</f>
        <v>57</v>
      </c>
      <c r="T43" s="26" t="n">
        <v>24</v>
      </c>
      <c r="U43" s="38" t="n">
        <v>62</v>
      </c>
      <c r="V43" s="6" t="n">
        <v>6</v>
      </c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</row>
    <row r="44" customFormat="false" ht="13.5" hidden="false" customHeight="true" outlineLevel="0" collapsed="false">
      <c r="A44" s="18" t="n">
        <v>4</v>
      </c>
      <c r="B44" s="18" t="s">
        <v>42</v>
      </c>
      <c r="C44" s="31" t="s">
        <v>46</v>
      </c>
      <c r="D44" s="20" t="s">
        <v>21</v>
      </c>
      <c r="E44" s="18" t="n">
        <v>2</v>
      </c>
      <c r="F44" s="18" t="n">
        <v>3</v>
      </c>
      <c r="G44" s="18" t="n">
        <v>2</v>
      </c>
      <c r="H44" s="18" t="n">
        <v>3</v>
      </c>
      <c r="I44" s="18" t="n">
        <v>0</v>
      </c>
      <c r="J44" s="18" t="n">
        <v>0</v>
      </c>
      <c r="K44" s="20" t="n">
        <f aca="false">SUM(E44:J44)</f>
        <v>10</v>
      </c>
      <c r="L44" s="21" t="n">
        <f aca="false">$E$8*E44+$F$8*F44+$G$8*G44+$H$8*H44+$I$8*I44+$J$8*J44</f>
        <v>84</v>
      </c>
      <c r="M44" s="18" t="n">
        <v>28</v>
      </c>
      <c r="N44" s="22" t="n">
        <v>48</v>
      </c>
      <c r="O44" s="23"/>
      <c r="P44" s="22" t="n">
        <v>23.02</v>
      </c>
      <c r="Q44" s="24" t="n">
        <f aca="false">(N44-O44)/P44</f>
        <v>2.08514335360556</v>
      </c>
      <c r="R44" s="22" t="n">
        <v>29</v>
      </c>
      <c r="S44" s="25" t="n">
        <f aca="false">M44+R44</f>
        <v>57</v>
      </c>
      <c r="T44" s="26" t="n">
        <v>25</v>
      </c>
      <c r="U44" s="38" t="n">
        <v>56</v>
      </c>
      <c r="V44" s="6" t="n">
        <v>5</v>
      </c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</row>
    <row r="45" customFormat="false" ht="14.65" hidden="false" customHeight="true" outlineLevel="0" collapsed="false">
      <c r="A45" s="18" t="n">
        <v>11</v>
      </c>
      <c r="B45" s="18" t="s">
        <v>57</v>
      </c>
      <c r="C45" s="33" t="s">
        <v>60</v>
      </c>
      <c r="D45" s="20" t="s">
        <v>21</v>
      </c>
      <c r="E45" s="18" t="n">
        <v>1</v>
      </c>
      <c r="F45" s="18" t="n">
        <v>3</v>
      </c>
      <c r="G45" s="18" t="n">
        <v>6</v>
      </c>
      <c r="H45" s="18" t="n">
        <v>1</v>
      </c>
      <c r="I45" s="18" t="n">
        <v>0</v>
      </c>
      <c r="J45" s="18" t="n">
        <v>0</v>
      </c>
      <c r="K45" s="20" t="n">
        <f aca="false">SUM(E45:J45)</f>
        <v>11</v>
      </c>
      <c r="L45" s="21" t="n">
        <f aca="false">$E$8*E45+$F$8*F45+$G$8*G45+$H$8*H45+$I$8*I45+$J$8*J45</f>
        <v>92</v>
      </c>
      <c r="M45" s="18" t="n">
        <v>22</v>
      </c>
      <c r="N45" s="22" t="n">
        <v>56</v>
      </c>
      <c r="O45" s="23" t="n">
        <v>2</v>
      </c>
      <c r="P45" s="22" t="n">
        <v>30.68</v>
      </c>
      <c r="Q45" s="24" t="n">
        <f aca="false">(N45-O45)/P45</f>
        <v>1.76010430247718</v>
      </c>
      <c r="R45" s="22" t="n">
        <v>37</v>
      </c>
      <c r="S45" s="25" t="n">
        <f aca="false">M45+R45</f>
        <v>59</v>
      </c>
      <c r="T45" s="26" t="n">
        <v>26</v>
      </c>
      <c r="U45" s="38" t="n">
        <v>72</v>
      </c>
      <c r="V45" s="6" t="n">
        <v>8</v>
      </c>
    </row>
    <row r="46" customFormat="false" ht="12.75" hidden="false" customHeight="true" outlineLevel="0" collapsed="false">
      <c r="A46" s="18" t="n">
        <v>17</v>
      </c>
      <c r="B46" s="18" t="s">
        <v>73</v>
      </c>
      <c r="C46" s="37" t="s">
        <v>76</v>
      </c>
      <c r="D46" s="20" t="s">
        <v>21</v>
      </c>
      <c r="E46" s="18" t="n">
        <v>0</v>
      </c>
      <c r="F46" s="18" t="n">
        <v>0</v>
      </c>
      <c r="G46" s="18" t="n">
        <v>4</v>
      </c>
      <c r="H46" s="18" t="n">
        <v>1</v>
      </c>
      <c r="I46" s="18" t="n">
        <v>2</v>
      </c>
      <c r="J46" s="18" t="n">
        <v>0</v>
      </c>
      <c r="K46" s="20" t="n">
        <f aca="false">SUM(E46:J46)</f>
        <v>7</v>
      </c>
      <c r="L46" s="21" t="n">
        <f aca="false">$E$8*E46+$F$8*F46+$G$8*G46+$H$8*H46+$I$8*I46+$J$8*J46</f>
        <v>51</v>
      </c>
      <c r="M46" s="18" t="n">
        <v>41</v>
      </c>
      <c r="N46" s="22" t="n">
        <v>54</v>
      </c>
      <c r="O46" s="23"/>
      <c r="P46" s="22" t="n">
        <v>22.75</v>
      </c>
      <c r="Q46" s="24" t="n">
        <f aca="false">(N46-O46)/P46</f>
        <v>2.37362637362637</v>
      </c>
      <c r="R46" s="22" t="n">
        <v>20</v>
      </c>
      <c r="S46" s="25" t="n">
        <f aca="false">M46+R46</f>
        <v>61</v>
      </c>
      <c r="T46" s="26" t="n">
        <v>27</v>
      </c>
      <c r="U46" s="38" t="n">
        <v>90</v>
      </c>
      <c r="V46" s="6" t="n">
        <v>11</v>
      </c>
    </row>
    <row r="47" customFormat="false" ht="12.8" hidden="false" customHeight="false" outlineLevel="0" collapsed="false">
      <c r="B47" s="18" t="s">
        <v>68</v>
      </c>
      <c r="C47" s="19" t="s">
        <v>71</v>
      </c>
      <c r="D47" s="22" t="s">
        <v>21</v>
      </c>
      <c r="E47" s="18" t="n">
        <v>2</v>
      </c>
      <c r="F47" s="18" t="n">
        <v>2</v>
      </c>
      <c r="G47" s="18" t="n">
        <v>1</v>
      </c>
      <c r="H47" s="18" t="n">
        <v>3</v>
      </c>
      <c r="I47" s="18" t="n">
        <v>1</v>
      </c>
      <c r="J47" s="18" t="n">
        <v>2</v>
      </c>
      <c r="K47" s="20" t="n">
        <f aca="false">SUM(E47:J47)</f>
        <v>11</v>
      </c>
      <c r="L47" s="21" t="n">
        <f aca="false">$E$8*E47+$F$8*F47+$G$8*G47+$H$8*H47+$I$8*I47+$J$8*J47</f>
        <v>83</v>
      </c>
      <c r="M47" s="18" t="n">
        <v>29</v>
      </c>
      <c r="N47" s="22" t="n">
        <v>34</v>
      </c>
      <c r="O47" s="23"/>
      <c r="P47" s="22" t="n">
        <v>19.11</v>
      </c>
      <c r="Q47" s="24" t="n">
        <f aca="false">(N47-O47)/P47</f>
        <v>1.77917320774464</v>
      </c>
      <c r="R47" s="22" t="n">
        <v>34</v>
      </c>
      <c r="S47" s="25" t="n">
        <f aca="false">M47+R47</f>
        <v>63</v>
      </c>
      <c r="T47" s="26" t="n">
        <v>28</v>
      </c>
      <c r="U47" s="38" t="n">
        <v>85</v>
      </c>
      <c r="V47" s="32" t="n">
        <v>10</v>
      </c>
    </row>
    <row r="48" customFormat="false" ht="12.8" hidden="false" customHeight="false" outlineLevel="0" collapsed="false">
      <c r="A48" s="18" t="n">
        <v>10</v>
      </c>
      <c r="B48" s="18" t="s">
        <v>57</v>
      </c>
      <c r="C48" s="33" t="s">
        <v>61</v>
      </c>
      <c r="D48" s="20" t="s">
        <v>21</v>
      </c>
      <c r="E48" s="18" t="n">
        <v>2</v>
      </c>
      <c r="F48" s="18"/>
      <c r="G48" s="18" t="n">
        <v>3</v>
      </c>
      <c r="H48" s="18" t="n">
        <v>1</v>
      </c>
      <c r="I48" s="18" t="n">
        <v>2</v>
      </c>
      <c r="J48" s="18" t="n">
        <v>0</v>
      </c>
      <c r="K48" s="20" t="n">
        <f aca="false">SUM(E48:J48)</f>
        <v>8</v>
      </c>
      <c r="L48" s="21" t="n">
        <f aca="false">$E$8*E48+$F$8*F48+$G$8*G48+$H$8*H48+$I$8*I48+$J$8*J48</f>
        <v>63</v>
      </c>
      <c r="M48" s="18" t="n">
        <v>36</v>
      </c>
      <c r="N48" s="22" t="n">
        <v>49</v>
      </c>
      <c r="O48" s="23" t="n">
        <v>1</v>
      </c>
      <c r="P48" s="22" t="n">
        <v>27.16</v>
      </c>
      <c r="Q48" s="24" t="n">
        <f aca="false">(N48-O48)/P48</f>
        <v>1.76730486008837</v>
      </c>
      <c r="R48" s="22" t="n">
        <v>35</v>
      </c>
      <c r="S48" s="25" t="n">
        <f aca="false">M48+R48</f>
        <v>71</v>
      </c>
      <c r="T48" s="26" t="n">
        <v>29</v>
      </c>
      <c r="U48" s="38" t="n">
        <v>72</v>
      </c>
      <c r="V48" s="6" t="n">
        <v>8</v>
      </c>
    </row>
    <row r="49" customFormat="false" ht="12.8" hidden="false" customHeight="false" outlineLevel="0" collapsed="false">
      <c r="B49" s="18" t="s">
        <v>68</v>
      </c>
      <c r="C49" s="19" t="s">
        <v>72</v>
      </c>
      <c r="D49" s="22" t="s">
        <v>21</v>
      </c>
      <c r="E49" s="18" t="n">
        <v>1</v>
      </c>
      <c r="F49" s="18" t="n">
        <v>3</v>
      </c>
      <c r="G49" s="18" t="n">
        <v>0</v>
      </c>
      <c r="H49" s="18" t="n">
        <v>3</v>
      </c>
      <c r="I49" s="18" t="n">
        <v>2</v>
      </c>
      <c r="J49" s="18" t="n">
        <v>1</v>
      </c>
      <c r="K49" s="20" t="n">
        <f aca="false">SUM(E49:J49)</f>
        <v>10</v>
      </c>
      <c r="L49" s="21" t="n">
        <f aca="false">$E$8*E49+$F$8*F49+$G$8*G49+$H$8*H49+$I$8*I49+$J$8*J49</f>
        <v>75</v>
      </c>
      <c r="M49" s="18" t="n">
        <v>32</v>
      </c>
      <c r="N49" s="22" t="n">
        <v>47</v>
      </c>
      <c r="O49" s="23"/>
      <c r="P49" s="22" t="n">
        <v>34.89</v>
      </c>
      <c r="Q49" s="24" t="n">
        <f aca="false">(N49-O49)/P49</f>
        <v>1.34709085697908</v>
      </c>
      <c r="R49" s="22" t="n">
        <v>42</v>
      </c>
      <c r="S49" s="25" t="n">
        <f aca="false">M49+R49</f>
        <v>74</v>
      </c>
      <c r="T49" s="26" t="n">
        <v>30</v>
      </c>
      <c r="U49" s="38" t="n">
        <v>85</v>
      </c>
      <c r="V49" s="32" t="n">
        <v>10</v>
      </c>
    </row>
    <row r="50" customFormat="false" ht="12.8" hidden="false" customHeight="false" outlineLevel="0" collapsed="false">
      <c r="A50" s="18" t="n">
        <v>25</v>
      </c>
      <c r="B50" s="18" t="s">
        <v>62</v>
      </c>
      <c r="C50" s="35" t="s">
        <v>66</v>
      </c>
      <c r="D50" s="20" t="s">
        <v>21</v>
      </c>
      <c r="E50" s="18" t="n">
        <v>0</v>
      </c>
      <c r="F50" s="18" t="n">
        <v>1</v>
      </c>
      <c r="G50" s="18" t="n">
        <v>5</v>
      </c>
      <c r="H50" s="18" t="n">
        <v>1</v>
      </c>
      <c r="I50" s="18" t="n">
        <v>3</v>
      </c>
      <c r="J50" s="18" t="n">
        <v>0</v>
      </c>
      <c r="K50" s="20" t="n">
        <f aca="false">SUM(E50:J50)</f>
        <v>10</v>
      </c>
      <c r="L50" s="21" t="n">
        <f aca="false">$E$8*E50+$F$8*F50+$G$8*G50+$H$8*H50+$I$8*I50+$J$8*J50</f>
        <v>74</v>
      </c>
      <c r="M50" s="18" t="n">
        <v>33</v>
      </c>
      <c r="N50" s="22" t="n">
        <v>38</v>
      </c>
      <c r="O50" s="23"/>
      <c r="P50" s="22" t="n">
        <v>23.36</v>
      </c>
      <c r="Q50" s="24" t="n">
        <f aca="false">(N50-O50)/P50</f>
        <v>1.62671232876712</v>
      </c>
      <c r="R50" s="22" t="n">
        <v>41</v>
      </c>
      <c r="S50" s="25" t="n">
        <f aca="false">M50+R50</f>
        <v>74</v>
      </c>
      <c r="T50" s="26" t="n">
        <v>31</v>
      </c>
      <c r="U50" s="38" t="n">
        <v>81</v>
      </c>
      <c r="V50" s="6" t="n">
        <v>9</v>
      </c>
    </row>
    <row r="51" customFormat="false" ht="12.8" hidden="false" customHeight="false" outlineLevel="0" collapsed="false">
      <c r="A51" s="18" t="n">
        <v>24</v>
      </c>
      <c r="B51" s="18" t="s">
        <v>62</v>
      </c>
      <c r="C51" s="35" t="s">
        <v>67</v>
      </c>
      <c r="D51" s="20" t="s">
        <v>21</v>
      </c>
      <c r="E51" s="18" t="n">
        <v>1</v>
      </c>
      <c r="F51" s="18" t="n">
        <v>1</v>
      </c>
      <c r="G51" s="18" t="n">
        <v>1</v>
      </c>
      <c r="H51" s="18" t="n">
        <v>3</v>
      </c>
      <c r="I51" s="18" t="n">
        <v>1</v>
      </c>
      <c r="J51" s="18" t="n">
        <v>0</v>
      </c>
      <c r="K51" s="20" t="n">
        <f aca="false">SUM(E51:J51)</f>
        <v>7</v>
      </c>
      <c r="L51" s="21" t="n">
        <f aca="false">$E$8*E51+$F$8*F51+$G$8*G51+$H$8*H51+$I$8*I51+$J$8*J51</f>
        <v>54</v>
      </c>
      <c r="M51" s="18" t="n">
        <v>39</v>
      </c>
      <c r="N51" s="22" t="n">
        <v>32</v>
      </c>
      <c r="O51" s="23"/>
      <c r="P51" s="22" t="n">
        <v>26.03</v>
      </c>
      <c r="Q51" s="24" t="n">
        <f aca="false">(N51-O51)/P51</f>
        <v>1.22935074913561</v>
      </c>
      <c r="R51" s="22" t="n">
        <v>43</v>
      </c>
      <c r="S51" s="25" t="n">
        <f aca="false">M51+R51</f>
        <v>82</v>
      </c>
      <c r="T51" s="26" t="n">
        <v>32</v>
      </c>
      <c r="U51" s="38" t="n">
        <v>81</v>
      </c>
      <c r="V51" s="34" t="s">
        <v>64</v>
      </c>
    </row>
    <row r="52" customFormat="false" ht="12.8" hidden="false" customHeight="false" outlineLevel="0" collapsed="false">
      <c r="A52" s="18" t="n">
        <v>16</v>
      </c>
      <c r="B52" s="18" t="s">
        <v>73</v>
      </c>
      <c r="C52" s="37" t="s">
        <v>77</v>
      </c>
      <c r="D52" s="20" t="s">
        <v>21</v>
      </c>
      <c r="E52" s="18" t="n">
        <v>0</v>
      </c>
      <c r="F52" s="18" t="n">
        <v>2</v>
      </c>
      <c r="G52" s="18" t="n">
        <v>1</v>
      </c>
      <c r="H52" s="18" t="n">
        <v>0</v>
      </c>
      <c r="I52" s="18" t="n">
        <v>3</v>
      </c>
      <c r="J52" s="18" t="n">
        <v>1</v>
      </c>
      <c r="K52" s="20" t="n">
        <f aca="false">SUM(E52:J52)</f>
        <v>7</v>
      </c>
      <c r="L52" s="21" t="n">
        <f aca="false">$E$8*E52+$F$8*F52+$G$8*G52+$H$8*H52+$I$8*I52+$J$8*J52</f>
        <v>49</v>
      </c>
      <c r="M52" s="18" t="n">
        <v>42</v>
      </c>
      <c r="N52" s="22" t="n">
        <v>36</v>
      </c>
      <c r="O52" s="23"/>
      <c r="P52" s="22" t="n">
        <v>21.28</v>
      </c>
      <c r="Q52" s="24" t="n">
        <f aca="false">(N52-O52)/P52</f>
        <v>1.69172932330827</v>
      </c>
      <c r="R52" s="22" t="n">
        <v>40</v>
      </c>
      <c r="S52" s="25" t="n">
        <f aca="false">M52+R52</f>
        <v>82</v>
      </c>
      <c r="T52" s="26" t="n">
        <v>33</v>
      </c>
      <c r="U52" s="38" t="n">
        <v>90</v>
      </c>
      <c r="V52" s="32" t="n">
        <v>11</v>
      </c>
    </row>
    <row r="53" customFormat="false" ht="12.8" hidden="false" customHeight="false" outlineLevel="0" collapsed="false">
      <c r="B53" s="19" t="s">
        <v>52</v>
      </c>
      <c r="C53" s="19" t="s">
        <v>56</v>
      </c>
      <c r="D53" s="22" t="s">
        <v>21</v>
      </c>
      <c r="E53" s="18" t="n">
        <v>0</v>
      </c>
      <c r="F53" s="18" t="n">
        <v>0</v>
      </c>
      <c r="G53" s="18" t="n">
        <v>1</v>
      </c>
      <c r="H53" s="18" t="n">
        <v>4</v>
      </c>
      <c r="I53" s="18" t="n">
        <v>1</v>
      </c>
      <c r="J53" s="18" t="n">
        <v>0</v>
      </c>
      <c r="K53" s="20" t="n">
        <f aca="false">SUM(E53:J53)</f>
        <v>6</v>
      </c>
      <c r="L53" s="21" t="n">
        <f aca="false">$E$8*E53+$F$8*F53+$G$8*G53+$H$8*H53+$I$8*I53+$J$8*J53</f>
        <v>42</v>
      </c>
      <c r="M53" s="18" t="n">
        <v>44</v>
      </c>
      <c r="N53" s="22" t="n">
        <v>27</v>
      </c>
      <c r="O53" s="23" t="n">
        <v>2</v>
      </c>
      <c r="P53" s="22" t="n">
        <v>29.59</v>
      </c>
      <c r="Q53" s="24" t="n">
        <f aca="false">(N53-O53)/P53</f>
        <v>0.844880027036161</v>
      </c>
      <c r="R53" s="22" t="n">
        <v>45</v>
      </c>
      <c r="S53" s="25" t="n">
        <f aca="false">M53+R53</f>
        <v>89</v>
      </c>
      <c r="T53" s="26" t="n">
        <v>34</v>
      </c>
      <c r="U53" s="38" t="n">
        <v>71</v>
      </c>
      <c r="V53" s="32" t="n">
        <v>7</v>
      </c>
    </row>
    <row r="1048572" customFormat="false" ht="12.75" hidden="false" customHeight="true" outlineLevel="0" collapsed="false"/>
    <row r="1048573" customFormat="false" ht="12.75" hidden="false" customHeight="true" outlineLevel="0" collapsed="false"/>
  </sheetData>
  <autoFilter ref="A8:V53"/>
  <mergeCells count="7">
    <mergeCell ref="B2:U2"/>
    <mergeCell ref="B3:U3"/>
    <mergeCell ref="B4:U4"/>
    <mergeCell ref="B5:U5"/>
    <mergeCell ref="B6:U6"/>
    <mergeCell ref="E7:M7"/>
    <mergeCell ref="N7:R7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668</TotalTime>
  <Application>LibreOffice/7.0.4.2$Windows_X86_64 LibreOffice_project/dcf040e67528d9187c66b2379df5ea4407429775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2021-09-24T19:00:39Z</dcterms:created>
  <dc:creator>Giedrius Valeika</dc:creator>
  <dc:description/>
  <dc:language>lt-LT</dc:language>
  <cp:lastModifiedBy>Ernestas Vaitkevičius</cp:lastModifiedBy>
  <cp:lastPrinted>2022-09-29T13:18:30Z</cp:lastPrinted>
  <dcterms:modified xsi:type="dcterms:W3CDTF">2023-10-02T10:44:42Z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