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GŽ šaudymas" sheetId="1" state="visible" r:id="rId2"/>
    <sheet name="Sheet1" sheetId="2" state="visible" r:id="rId3"/>
  </sheets>
  <definedNames>
    <definedName function="false" hidden="true" localSheetId="0" name="_xlnm._FilterDatabase" vbProcedure="false">'TGŽ šaudymas'!$A$10:$V$34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<sst xmlns="http://schemas.openxmlformats.org/spreadsheetml/2006/main" count="95" uniqueCount="62">
  <si>
    <t xml:space="preserve">DEVINTOSIOS TĖVYNĖS GYNĖJŲ ŽAIDYNĖS</t>
  </si>
  <si>
    <t xml:space="preserve">ŠAUDYMO IŠ TARNYBINIO GINKLO VARŽYBOS</t>
  </si>
  <si>
    <t xml:space="preserve">2022.09.16</t>
  </si>
  <si>
    <t xml:space="preserve">KAUNAS</t>
  </si>
  <si>
    <t xml:space="preserve">1 pratimas</t>
  </si>
  <si>
    <t xml:space="preserve">2 pratimas</t>
  </si>
  <si>
    <t xml:space="preserve">3 pratimas</t>
  </si>
  <si>
    <t xml:space="preserve">4 pratimas </t>
  </si>
  <si>
    <t xml:space="preserve">Viso </t>
  </si>
  <si>
    <t xml:space="preserve">5 pratimų</t>
  </si>
  <si>
    <t xml:space="preserve">Vardas, pavardė</t>
  </si>
  <si>
    <t xml:space="preserve">Komanda</t>
  </si>
  <si>
    <t xml:space="preserve">Balai</t>
  </si>
  <si>
    <t xml:space="preserve">Laikas</t>
  </si>
  <si>
    <t xml:space="preserve">HIT FACTOR</t>
  </si>
  <si>
    <t xml:space="preserve">Vieta</t>
  </si>
  <si>
    <t xml:space="preserve">HIT FAKTOR</t>
  </si>
  <si>
    <t xml:space="preserve"> vt. Suma</t>
  </si>
  <si>
    <t xml:space="preserve">Vieta asm.</t>
  </si>
  <si>
    <t xml:space="preserve">Vieta kom</t>
  </si>
  <si>
    <t xml:space="preserve">Rolandas Vrubliauskas</t>
  </si>
  <si>
    <t xml:space="preserve">Lietuvos policija</t>
  </si>
  <si>
    <t xml:space="preserve">Giedrius Valeika</t>
  </si>
  <si>
    <t xml:space="preserve">I</t>
  </si>
  <si>
    <t xml:space="preserve">Žilvinas Stankevičius</t>
  </si>
  <si>
    <t xml:space="preserve">Mindaugas Pakarnas</t>
  </si>
  <si>
    <t xml:space="preserve">Edvardas Rutkauskas</t>
  </si>
  <si>
    <t xml:space="preserve">STT</t>
  </si>
  <si>
    <t xml:space="preserve">Karolis Balčiūnas </t>
  </si>
  <si>
    <t xml:space="preserve">VII</t>
  </si>
  <si>
    <t xml:space="preserve">Aivaras  Bizas</t>
  </si>
  <si>
    <t xml:space="preserve">Mindaugas Šukys</t>
  </si>
  <si>
    <t xml:space="preserve">Eitaras Laurutis</t>
  </si>
  <si>
    <t xml:space="preserve">Lietuvos kariuomenė</t>
  </si>
  <si>
    <t xml:space="preserve">Edvardas Mankus</t>
  </si>
  <si>
    <t xml:space="preserve">Viktor Rysev</t>
  </si>
  <si>
    <t xml:space="preserve">Egidijus Barauskas</t>
  </si>
  <si>
    <t xml:space="preserve">II</t>
  </si>
  <si>
    <t xml:space="preserve">Andrius Bondorovas</t>
  </si>
  <si>
    <t xml:space="preserve">FNTT</t>
  </si>
  <si>
    <t xml:space="preserve">Deividas Luneckas</t>
  </si>
  <si>
    <t xml:space="preserve">Dainius Tomašauskas</t>
  </si>
  <si>
    <t xml:space="preserve">Igoris Bondorovas</t>
  </si>
  <si>
    <t xml:space="preserve">VI</t>
  </si>
  <si>
    <t xml:space="preserve">Alonas Ritvas</t>
  </si>
  <si>
    <t xml:space="preserve">Muitinės departamentas</t>
  </si>
  <si>
    <t xml:space="preserve">Valerijus Eidukaitis</t>
  </si>
  <si>
    <t xml:space="preserve">Andrius Romanovas</t>
  </si>
  <si>
    <t xml:space="preserve">V</t>
  </si>
  <si>
    <t xml:space="preserve">Kęstutis Dovydėnas</t>
  </si>
  <si>
    <t xml:space="preserve">Arnas Pagojus</t>
  </si>
  <si>
    <t xml:space="preserve">VAT</t>
  </si>
  <si>
    <t xml:space="preserve">Nerijus Vaičiūnas</t>
  </si>
  <si>
    <t xml:space="preserve">Vitalijus Mižigurskis</t>
  </si>
  <si>
    <t xml:space="preserve">III</t>
  </si>
  <si>
    <t xml:space="preserve">Arvydas Vaitekūnas</t>
  </si>
  <si>
    <t xml:space="preserve">Audrius Bagdansius</t>
  </si>
  <si>
    <t xml:space="preserve">LŠS</t>
  </si>
  <si>
    <t xml:space="preserve">Zigmas Daugėlas</t>
  </si>
  <si>
    <t xml:space="preserve">Algimantas Batvinis</t>
  </si>
  <si>
    <t xml:space="preserve">IV</t>
  </si>
  <si>
    <t xml:space="preserve">Eugenijus Žukauskas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</si>
</sst>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yyyy\.mm\.dd"/>
    <numFmt numFmtId="166" formatCode="General"/>
  </numFmts>
  <fonts count="22">
    <font>
      <sz val="10"/>
      <name val="Arial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1"/>
      <color rgb="FF000000"/>
      <name val="Times New Roman"/>
      <family val="1"/>
      <charset val="186"/>
    </font>
    <font>
      <b val="true"/>
      <i val="true"/>
      <sz val="14"/>
      <color rgb="FF000000"/>
      <name val="Calibri"/>
      <family val="2"/>
      <charset val="186"/>
    </font>
    <font>
      <b val="true"/>
      <sz val="15"/>
      <color rgb="FF000000"/>
      <name val="Calibri"/>
      <family val="2"/>
      <charset val="186"/>
    </font>
    <font>
      <b val="true"/>
      <i val="true"/>
      <sz val="15"/>
      <color rgb="FF000000"/>
      <name val="Calibri"/>
      <family val="2"/>
      <charset val="186"/>
    </font>
    <font>
      <b val="true"/>
      <sz val="20"/>
      <color rgb="FF000000"/>
      <name val="Calibri"/>
      <family val="2"/>
      <charset val="186"/>
    </font>
    <font>
      <b val="true"/>
      <sz val="15"/>
      <name val="Calibri"/>
      <family val="2"/>
      <charset val="1"/>
    </font>
    <font>
      <b val="true"/>
      <sz val="11"/>
      <color rgb="FF000000"/>
      <name val="Calibri"/>
      <family val="2"/>
      <charset val="186"/>
    </font>
    <font>
      <i val="true"/>
      <sz val="11"/>
      <color rgb="FF000000"/>
      <name val="Times New Roman"/>
      <family val="1"/>
      <charset val="186"/>
    </font>
    <font>
      <i val="true"/>
      <sz val="11"/>
      <color rgb="FF000000"/>
      <name val="Calibri"/>
      <family val="2"/>
      <charset val="186"/>
    </font>
    <font>
      <i val="true"/>
      <sz val="8"/>
      <color rgb="FF000000"/>
      <name val="Calibri"/>
      <family val="2"/>
      <charset val="186"/>
    </font>
    <font>
      <i val="true"/>
      <sz val="10.5"/>
      <color rgb="FF000000"/>
      <name val="Calibri"/>
      <family val="2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sz val="11"/>
      <name val="Times New Roman"/>
      <family val="1"/>
      <charset val="186"/>
    </font>
    <font>
      <b val="true"/>
      <sz val="11"/>
      <name val="Calibri"/>
      <family val="2"/>
      <charset val="186"/>
    </font>
    <font>
      <sz val="12"/>
      <color rgb="FF00000A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1"/>
      <color rgb="FF00000A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3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7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7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4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0A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Y38"/>
  <sheetViews>
    <sheetView showFormulas="false" showGridLines="tru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10" topLeftCell="B11" activePane="bottomRight" state="frozen"/>
      <selection pane="topLeft" activeCell="A1" activeCellId="0" sqref="A1"/>
      <selection pane="topRight" activeCell="B1" activeCellId="0" sqref="B1"/>
      <selection pane="bottomLeft" activeCell="A11" activeCellId="0" sqref="A11"/>
      <selection pane="bottomRight" activeCell="AA33" activeCellId="0" sqref="AA33"/>
    </sheetView>
  </sheetViews>
  <sheetFormatPr defaultColWidth="8.73046875" defaultRowHeight="14" zeroHeight="false" outlineLevelRow="0" outlineLevelCol="0"/>
  <cols>
    <col collapsed="false" customWidth="true" hidden="false" outlineLevel="0" max="1" min="1" style="1" width="25.36"/>
    <col collapsed="false" customWidth="true" hidden="false" outlineLevel="0" max="2" min="2" style="1" width="21.17"/>
    <col collapsed="false" customWidth="false" hidden="false" outlineLevel="0" max="4" min="3" style="2" width="8.72"/>
    <col collapsed="false" customWidth="false" hidden="false" outlineLevel="0" max="8" min="7" style="2" width="8.72"/>
    <col collapsed="false" customWidth="true" hidden="false" outlineLevel="0" max="10" min="10" style="2" width="7.91"/>
    <col collapsed="false" customWidth="true" hidden="false" outlineLevel="0" max="11" min="11" style="2" width="10.63"/>
    <col collapsed="false" customWidth="false" hidden="false" outlineLevel="0" max="12" min="12" style="2" width="8.72"/>
    <col collapsed="false" customWidth="false" hidden="false" outlineLevel="0" max="16" min="15" style="3" width="8.72"/>
    <col collapsed="false" customWidth="true" hidden="false" outlineLevel="0" max="19" min="19" style="2" width="10.46"/>
    <col collapsed="false" customWidth="true" hidden="false" outlineLevel="0" max="20" min="20" style="0" width="11.64"/>
    <col collapsed="false" customWidth="true" hidden="false" outlineLevel="0" max="22" min="21" style="0" width="14.54"/>
    <col collapsed="false" customWidth="true" hidden="false" outlineLevel="0" max="1024" min="1021" style="0" width="11.54"/>
  </cols>
  <sheetData>
    <row r="1" customFormat="false" ht="14" hidden="false" customHeight="false" outlineLevel="0" collapsed="false">
      <c r="T1" s="4"/>
      <c r="U1" s="4"/>
    </row>
    <row r="2" customFormat="false" ht="18.5" hidden="false" customHeight="false" outlineLevel="0" collapsed="false">
      <c r="A2" s="5"/>
      <c r="B2" s="5"/>
      <c r="C2" s="5"/>
      <c r="D2" s="5"/>
      <c r="E2" s="5"/>
      <c r="F2" s="5"/>
      <c r="G2" s="5"/>
      <c r="H2" s="5"/>
      <c r="I2" s="5"/>
      <c r="J2" s="6"/>
      <c r="K2" s="6"/>
      <c r="L2" s="6"/>
      <c r="M2" s="6"/>
      <c r="N2" s="6"/>
      <c r="O2" s="7"/>
      <c r="P2" s="7"/>
      <c r="Q2" s="6"/>
      <c r="R2" s="6"/>
      <c r="T2" s="4"/>
      <c r="U2" s="4"/>
    </row>
    <row r="3" customFormat="false" ht="26" hidden="false" customHeight="false" outlineLevel="0" collapsed="false">
      <c r="A3" s="8"/>
      <c r="B3" s="9"/>
      <c r="C3" s="9"/>
      <c r="D3" s="9"/>
      <c r="E3" s="9"/>
      <c r="F3" s="9"/>
      <c r="G3" s="9"/>
      <c r="H3" s="9"/>
      <c r="I3" s="9"/>
      <c r="J3" s="10" t="s">
        <v>0</v>
      </c>
      <c r="K3" s="9"/>
      <c r="L3" s="9"/>
      <c r="M3" s="9"/>
      <c r="N3" s="9"/>
      <c r="O3" s="9"/>
      <c r="P3" s="9"/>
      <c r="Q3" s="9"/>
      <c r="R3" s="9"/>
      <c r="S3" s="9"/>
      <c r="T3" s="9"/>
      <c r="U3" s="9"/>
    </row>
    <row r="4" customFormat="false" ht="19.5" hidden="false" customHeight="false" outlineLevel="0" collapsed="false">
      <c r="A4" s="9"/>
      <c r="B4" s="9"/>
      <c r="C4" s="9"/>
      <c r="D4" s="9"/>
      <c r="E4" s="9"/>
      <c r="F4" s="9"/>
      <c r="G4" s="9"/>
      <c r="H4" s="9"/>
      <c r="I4" s="9"/>
      <c r="J4" s="11" t="s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</row>
    <row r="5" customFormat="false" ht="19.5" hidden="false" customHeight="false" outlineLevel="0" collapsed="false">
      <c r="A5" s="12"/>
      <c r="B5" s="12"/>
      <c r="C5" s="12"/>
      <c r="D5" s="12"/>
      <c r="E5" s="12"/>
      <c r="F5" s="12"/>
      <c r="G5" s="12"/>
      <c r="H5" s="12"/>
      <c r="I5" s="12"/>
      <c r="J5" s="13" t="s">
        <v>2</v>
      </c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</row>
    <row r="6" customFormat="false" ht="19.5" hidden="false" customHeight="false" outlineLevel="0" collapsed="false">
      <c r="A6" s="14"/>
      <c r="B6" s="14"/>
      <c r="C6" s="14"/>
      <c r="D6" s="14"/>
      <c r="E6" s="14"/>
      <c r="F6" s="14"/>
      <c r="G6" s="14"/>
      <c r="H6" s="14"/>
      <c r="I6" s="14"/>
      <c r="J6" s="13" t="s">
        <v>3</v>
      </c>
      <c r="K6" s="15"/>
      <c r="L6" s="14"/>
      <c r="M6" s="14"/>
      <c r="N6" s="14"/>
      <c r="O6" s="14"/>
      <c r="P6" s="14"/>
      <c r="Q6" s="14"/>
      <c r="R6" s="14"/>
      <c r="S6" s="14"/>
      <c r="T6" s="14"/>
      <c r="U6" s="14"/>
      <c r="V6" s="4"/>
      <c r="W6" s="4"/>
      <c r="Y6" s="4"/>
    </row>
    <row r="7" customFormat="false" ht="19.5" hidden="false" customHeight="false" outlineLevel="0" collapsed="false">
      <c r="A7" s="14"/>
      <c r="B7" s="14"/>
      <c r="C7" s="14"/>
      <c r="D7" s="14"/>
      <c r="E7" s="14"/>
      <c r="F7" s="14"/>
      <c r="G7" s="14"/>
      <c r="H7" s="14"/>
      <c r="I7" s="14"/>
      <c r="J7" s="14"/>
      <c r="K7" s="11"/>
      <c r="L7" s="14"/>
      <c r="M7" s="14"/>
      <c r="N7" s="14"/>
      <c r="O7" s="14"/>
      <c r="P7" s="14"/>
      <c r="Q7" s="14"/>
      <c r="R7" s="14"/>
      <c r="S7" s="14"/>
      <c r="T7" s="14"/>
      <c r="U7" s="14"/>
      <c r="V7" s="4"/>
      <c r="W7" s="4"/>
      <c r="Y7" s="4"/>
    </row>
    <row r="8" customFormat="false" ht="14" hidden="false" customHeight="false" outlineLevel="0" collapsed="false">
      <c r="A8" s="16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8"/>
      <c r="P8" s="18"/>
      <c r="Q8" s="17"/>
      <c r="R8" s="17"/>
      <c r="S8" s="17"/>
      <c r="T8" s="4"/>
      <c r="U8" s="4"/>
    </row>
    <row r="9" customFormat="false" ht="15" hidden="false" customHeight="true" outlineLevel="0" collapsed="false">
      <c r="A9" s="19"/>
      <c r="B9" s="19"/>
      <c r="C9" s="20" t="s">
        <v>4</v>
      </c>
      <c r="D9" s="20"/>
      <c r="E9" s="20"/>
      <c r="F9" s="20"/>
      <c r="G9" s="20" t="s">
        <v>5</v>
      </c>
      <c r="H9" s="20"/>
      <c r="I9" s="20"/>
      <c r="J9" s="20"/>
      <c r="K9" s="20" t="s">
        <v>6</v>
      </c>
      <c r="L9" s="20"/>
      <c r="M9" s="20"/>
      <c r="N9" s="20"/>
      <c r="O9" s="20" t="s">
        <v>7</v>
      </c>
      <c r="P9" s="20"/>
      <c r="Q9" s="20"/>
      <c r="R9" s="20"/>
      <c r="S9" s="21" t="s">
        <v>8</v>
      </c>
      <c r="T9" s="21" t="s">
        <v>9</v>
      </c>
      <c r="U9" s="21"/>
      <c r="V9" s="21"/>
    </row>
    <row r="10" customFormat="false" ht="29.9" hidden="false" customHeight="true" outlineLevel="0" collapsed="false">
      <c r="A10" s="19" t="s">
        <v>10</v>
      </c>
      <c r="B10" s="19" t="s">
        <v>11</v>
      </c>
      <c r="C10" s="22" t="s">
        <v>12</v>
      </c>
      <c r="D10" s="23" t="s">
        <v>13</v>
      </c>
      <c r="E10" s="24" t="s">
        <v>14</v>
      </c>
      <c r="F10" s="25" t="s">
        <v>15</v>
      </c>
      <c r="G10" s="26" t="s">
        <v>12</v>
      </c>
      <c r="H10" s="23" t="s">
        <v>13</v>
      </c>
      <c r="I10" s="24" t="s">
        <v>14</v>
      </c>
      <c r="J10" s="25" t="s">
        <v>15</v>
      </c>
      <c r="K10" s="27" t="s">
        <v>12</v>
      </c>
      <c r="L10" s="28" t="s">
        <v>13</v>
      </c>
      <c r="M10" s="29" t="s">
        <v>14</v>
      </c>
      <c r="N10" s="30" t="s">
        <v>15</v>
      </c>
      <c r="O10" s="26" t="s">
        <v>12</v>
      </c>
      <c r="P10" s="23" t="s">
        <v>13</v>
      </c>
      <c r="Q10" s="24" t="s">
        <v>14</v>
      </c>
      <c r="R10" s="25" t="s">
        <v>15</v>
      </c>
      <c r="S10" s="31" t="s">
        <v>16</v>
      </c>
      <c r="T10" s="32" t="s">
        <v>17</v>
      </c>
      <c r="U10" s="33" t="s">
        <v>18</v>
      </c>
      <c r="V10" s="33" t="s">
        <v>19</v>
      </c>
    </row>
    <row r="11" customFormat="false" ht="15.5" hidden="false" customHeight="false" outlineLevel="0" collapsed="false">
      <c r="A11" s="34" t="s">
        <v>20</v>
      </c>
      <c r="B11" s="35" t="s">
        <v>21</v>
      </c>
      <c r="C11" s="36" t="n">
        <v>40</v>
      </c>
      <c r="D11" s="36" t="n">
        <v>17.16</v>
      </c>
      <c r="E11" s="37" t="n">
        <f aca="false">C11/D11</f>
        <v>2.33100233100233</v>
      </c>
      <c r="F11" s="36"/>
      <c r="G11" s="36" t="n">
        <v>95</v>
      </c>
      <c r="H11" s="36" t="n">
        <v>17.23</v>
      </c>
      <c r="I11" s="37" t="n">
        <f aca="false">(G11/H11)</f>
        <v>5.51363900174115</v>
      </c>
      <c r="J11" s="36"/>
      <c r="K11" s="36" t="n">
        <v>49</v>
      </c>
      <c r="L11" s="36" t="n">
        <v>17.46</v>
      </c>
      <c r="M11" s="37" t="n">
        <f aca="false">K11/L11</f>
        <v>2.80641466208476</v>
      </c>
      <c r="N11" s="36"/>
      <c r="O11" s="38" t="n">
        <v>116</v>
      </c>
      <c r="P11" s="38" t="n">
        <v>27.26</v>
      </c>
      <c r="Q11" s="37" t="n">
        <f aca="false">(O11/P11)</f>
        <v>4.25531914893617</v>
      </c>
      <c r="R11" s="36"/>
      <c r="S11" s="36" t="n">
        <f aca="false">SUM(E11+I11+M11+Q11)</f>
        <v>14.9063751437644</v>
      </c>
      <c r="T11" s="39"/>
      <c r="U11" s="40"/>
      <c r="V11" s="40"/>
    </row>
    <row r="12" customFormat="false" ht="15.5" hidden="false" customHeight="false" outlineLevel="0" collapsed="false">
      <c r="A12" s="41" t="s">
        <v>22</v>
      </c>
      <c r="B12" s="35" t="s">
        <v>21</v>
      </c>
      <c r="C12" s="36" t="n">
        <v>52</v>
      </c>
      <c r="D12" s="36" t="n">
        <v>16.25</v>
      </c>
      <c r="E12" s="37" t="n">
        <f aca="false">C12/D12</f>
        <v>3.2</v>
      </c>
      <c r="F12" s="36"/>
      <c r="G12" s="36" t="n">
        <v>79</v>
      </c>
      <c r="H12" s="36" t="n">
        <v>18.02</v>
      </c>
      <c r="I12" s="37" t="n">
        <f aca="false">(G12/H12)</f>
        <v>4.38401775804662</v>
      </c>
      <c r="J12" s="36"/>
      <c r="K12" s="36" t="n">
        <v>36</v>
      </c>
      <c r="L12" s="36" t="n">
        <v>15.35</v>
      </c>
      <c r="M12" s="37" t="n">
        <f aca="false">K12/L12</f>
        <v>2.34527687296417</v>
      </c>
      <c r="N12" s="36"/>
      <c r="O12" s="38" t="n">
        <v>99</v>
      </c>
      <c r="P12" s="38" t="n">
        <v>24.98</v>
      </c>
      <c r="Q12" s="37" t="n">
        <f aca="false">(O12/P12)</f>
        <v>3.96317053642914</v>
      </c>
      <c r="R12" s="36"/>
      <c r="S12" s="36" t="n">
        <f aca="false">SUM(E12+I12+M12+Q12)</f>
        <v>13.8924651674399</v>
      </c>
      <c r="T12" s="39"/>
      <c r="U12" s="40" t="n">
        <v>55.6</v>
      </c>
      <c r="V12" s="40" t="s">
        <v>23</v>
      </c>
    </row>
    <row r="13" customFormat="false" ht="15.5" hidden="false" customHeight="false" outlineLevel="0" collapsed="false">
      <c r="A13" s="41" t="s">
        <v>24</v>
      </c>
      <c r="B13" s="35" t="s">
        <v>21</v>
      </c>
      <c r="C13" s="36" t="n">
        <v>46</v>
      </c>
      <c r="D13" s="36" t="n">
        <v>13.55</v>
      </c>
      <c r="E13" s="37" t="n">
        <f aca="false">C13/D13</f>
        <v>3.39483394833948</v>
      </c>
      <c r="F13" s="36"/>
      <c r="G13" s="36" t="n">
        <v>83</v>
      </c>
      <c r="H13" s="36" t="n">
        <v>27.46</v>
      </c>
      <c r="I13" s="37" t="n">
        <f aca="false">(G13/H13)</f>
        <v>3.02257829570284</v>
      </c>
      <c r="J13" s="36"/>
      <c r="K13" s="36" t="n">
        <v>55</v>
      </c>
      <c r="L13" s="36" t="n">
        <v>16.61</v>
      </c>
      <c r="M13" s="37" t="n">
        <f aca="false">K13/L13</f>
        <v>3.3112582781457</v>
      </c>
      <c r="N13" s="36"/>
      <c r="O13" s="38" t="n">
        <v>116</v>
      </c>
      <c r="P13" s="38" t="n">
        <v>35.33</v>
      </c>
      <c r="Q13" s="37" t="n">
        <f aca="false">(O13/P13)</f>
        <v>3.28332861590716</v>
      </c>
      <c r="R13" s="36"/>
      <c r="S13" s="36" t="n">
        <f aca="false">SUM(E13+I13+M13+Q13)</f>
        <v>13.0119991380952</v>
      </c>
      <c r="T13" s="39"/>
      <c r="U13" s="40"/>
      <c r="V13" s="40"/>
    </row>
    <row r="14" customFormat="false" ht="15.5" hidden="false" customHeight="false" outlineLevel="0" collapsed="false">
      <c r="A14" s="42" t="s">
        <v>25</v>
      </c>
      <c r="B14" s="35" t="s">
        <v>21</v>
      </c>
      <c r="C14" s="36" t="n">
        <v>52</v>
      </c>
      <c r="D14" s="36" t="n">
        <v>17.05</v>
      </c>
      <c r="E14" s="37" t="n">
        <f aca="false">C14/D14</f>
        <v>3.04985337243402</v>
      </c>
      <c r="F14" s="36"/>
      <c r="G14" s="36" t="n">
        <v>75</v>
      </c>
      <c r="H14" s="36" t="n">
        <v>18.86</v>
      </c>
      <c r="I14" s="37" t="n">
        <f aca="false">(G14/H14)</f>
        <v>3.97667020148462</v>
      </c>
      <c r="J14" s="36"/>
      <c r="K14" s="36" t="n">
        <v>47</v>
      </c>
      <c r="L14" s="36" t="n">
        <v>15.22</v>
      </c>
      <c r="M14" s="37" t="n">
        <f aca="false">K14/L14</f>
        <v>3.0880420499343</v>
      </c>
      <c r="N14" s="36"/>
      <c r="O14" s="38" t="n">
        <v>112</v>
      </c>
      <c r="P14" s="38" t="n">
        <v>30.44</v>
      </c>
      <c r="Q14" s="37" t="n">
        <f aca="false">(O14/P14)</f>
        <v>3.67936925098555</v>
      </c>
      <c r="R14" s="36"/>
      <c r="S14" s="36" t="n">
        <f aca="false">SUM(E14+I14+M14+Q14)</f>
        <v>13.7939348748385</v>
      </c>
      <c r="T14" s="39"/>
      <c r="U14" s="40"/>
      <c r="V14" s="40"/>
    </row>
    <row r="15" customFormat="false" ht="15.5" hidden="false" customHeight="false" outlineLevel="0" collapsed="false">
      <c r="A15" s="41" t="s">
        <v>26</v>
      </c>
      <c r="B15" s="35" t="s">
        <v>27</v>
      </c>
      <c r="C15" s="36" t="n">
        <v>48</v>
      </c>
      <c r="D15" s="36" t="n">
        <v>16.96</v>
      </c>
      <c r="E15" s="37" t="n">
        <f aca="false">C15/D15</f>
        <v>2.83018867924528</v>
      </c>
      <c r="F15" s="36"/>
      <c r="G15" s="36" t="n">
        <v>91</v>
      </c>
      <c r="H15" s="36" t="n">
        <v>35.81</v>
      </c>
      <c r="I15" s="37" t="n">
        <f aca="false">(G15/H15)</f>
        <v>2.54118961184027</v>
      </c>
      <c r="J15" s="36"/>
      <c r="K15" s="36" t="n">
        <v>53</v>
      </c>
      <c r="L15" s="36" t="n">
        <v>24.62</v>
      </c>
      <c r="M15" s="37" t="n">
        <f aca="false">K15/L15</f>
        <v>2.15272136474411</v>
      </c>
      <c r="N15" s="36"/>
      <c r="O15" s="38" t="n">
        <v>88</v>
      </c>
      <c r="P15" s="38" t="n">
        <v>39.94</v>
      </c>
      <c r="Q15" s="37" t="n">
        <f aca="false">(O15/P15)</f>
        <v>2.20330495743615</v>
      </c>
      <c r="R15" s="36"/>
      <c r="S15" s="36" t="n">
        <f aca="false">SUM(E15+I15+M15+Q15)</f>
        <v>9.72740461326582</v>
      </c>
      <c r="T15" s="39"/>
      <c r="U15" s="40"/>
      <c r="V15" s="40"/>
    </row>
    <row r="16" customFormat="false" ht="15.5" hidden="false" customHeight="false" outlineLevel="0" collapsed="false">
      <c r="A16" s="41" t="s">
        <v>28</v>
      </c>
      <c r="B16" s="35" t="s">
        <v>27</v>
      </c>
      <c r="C16" s="36" t="n">
        <v>29</v>
      </c>
      <c r="D16" s="36" t="n">
        <v>21.25</v>
      </c>
      <c r="E16" s="37" t="n">
        <f aca="false">C16/D16</f>
        <v>1.36470588235294</v>
      </c>
      <c r="F16" s="36"/>
      <c r="G16" s="36" t="n">
        <v>87</v>
      </c>
      <c r="H16" s="36" t="n">
        <v>37.32</v>
      </c>
      <c r="I16" s="37" t="n">
        <f aca="false">(G16/H16)</f>
        <v>2.33118971061093</v>
      </c>
      <c r="J16" s="36"/>
      <c r="K16" s="36" t="n">
        <v>19</v>
      </c>
      <c r="L16" s="36" t="n">
        <v>49.05</v>
      </c>
      <c r="M16" s="37" t="n">
        <f aca="false">K16/L16</f>
        <v>0.387359836901121</v>
      </c>
      <c r="N16" s="36"/>
      <c r="O16" s="38" t="n">
        <v>43</v>
      </c>
      <c r="P16" s="38" t="n">
        <v>47.61</v>
      </c>
      <c r="Q16" s="37" t="n">
        <f aca="false">(O16/P16)</f>
        <v>0.903171602604495</v>
      </c>
      <c r="R16" s="36"/>
      <c r="S16" s="36" t="n">
        <f aca="false">SUM(E16+I16+M16+Q16)</f>
        <v>4.98642703246949</v>
      </c>
      <c r="T16" s="39"/>
      <c r="U16" s="40" t="n">
        <v>20.79</v>
      </c>
      <c r="V16" s="40" t="s">
        <v>29</v>
      </c>
    </row>
    <row r="17" customFormat="false" ht="15.5" hidden="false" customHeight="false" outlineLevel="0" collapsed="false">
      <c r="A17" s="41" t="s">
        <v>30</v>
      </c>
      <c r="B17" s="35" t="s">
        <v>27</v>
      </c>
      <c r="C17" s="36" t="n">
        <v>0</v>
      </c>
      <c r="D17" s="36" t="n">
        <v>26.3</v>
      </c>
      <c r="E17" s="37" t="n">
        <f aca="false">C17/D17</f>
        <v>0</v>
      </c>
      <c r="F17" s="36"/>
      <c r="G17" s="36" t="n">
        <v>56</v>
      </c>
      <c r="H17" s="36" t="n">
        <v>27.33</v>
      </c>
      <c r="I17" s="37" t="n">
        <f aca="false">(G17/H17)</f>
        <v>2.04903036955726</v>
      </c>
      <c r="J17" s="36"/>
      <c r="K17" s="36" t="n">
        <v>9</v>
      </c>
      <c r="L17" s="36" t="n">
        <v>29.26</v>
      </c>
      <c r="M17" s="37" t="n">
        <f aca="false">K17/L17</f>
        <v>0.307587149692413</v>
      </c>
      <c r="N17" s="36"/>
      <c r="O17" s="38" t="n">
        <v>0</v>
      </c>
      <c r="P17" s="38" t="n">
        <v>64.15</v>
      </c>
      <c r="Q17" s="37" t="n">
        <f aca="false">(O17/P17)</f>
        <v>0</v>
      </c>
      <c r="R17" s="36"/>
      <c r="S17" s="36" t="n">
        <f aca="false">SUM(E17+I17+M17+Q17)</f>
        <v>2.35661751924968</v>
      </c>
      <c r="T17" s="39"/>
      <c r="U17" s="40"/>
      <c r="V17" s="40"/>
    </row>
    <row r="18" customFormat="false" ht="15.5" hidden="false" customHeight="false" outlineLevel="0" collapsed="false">
      <c r="A18" s="43" t="s">
        <v>31</v>
      </c>
      <c r="B18" s="35" t="s">
        <v>27</v>
      </c>
      <c r="C18" s="37" t="n">
        <v>0</v>
      </c>
      <c r="D18" s="37" t="n">
        <v>18.36</v>
      </c>
      <c r="E18" s="37" t="n">
        <f aca="false">C18/D18</f>
        <v>0</v>
      </c>
      <c r="F18" s="36"/>
      <c r="G18" s="37" t="n">
        <v>43</v>
      </c>
      <c r="H18" s="37" t="n">
        <v>25.05</v>
      </c>
      <c r="I18" s="37" t="n">
        <f aca="false">(G18/H18)</f>
        <v>1.71656686626747</v>
      </c>
      <c r="J18" s="36"/>
      <c r="K18" s="37" t="n">
        <v>13</v>
      </c>
      <c r="L18" s="37" t="n">
        <v>25.65</v>
      </c>
      <c r="M18" s="37" t="n">
        <f aca="false">K18/L18</f>
        <v>0.50682261208577</v>
      </c>
      <c r="N18" s="36"/>
      <c r="O18" s="44" t="n">
        <v>65</v>
      </c>
      <c r="P18" s="44" t="n">
        <v>43.85</v>
      </c>
      <c r="Q18" s="37" t="n">
        <f aca="false">(O18/P18)</f>
        <v>1.48232611174458</v>
      </c>
      <c r="R18" s="36"/>
      <c r="S18" s="36" t="n">
        <f aca="false">SUM(E18+I18+M18+Q18)</f>
        <v>3.70571559009782</v>
      </c>
      <c r="T18" s="39"/>
      <c r="U18" s="40"/>
      <c r="V18" s="40"/>
    </row>
    <row r="19" customFormat="false" ht="15.5" hidden="false" customHeight="false" outlineLevel="0" collapsed="false">
      <c r="A19" s="41" t="s">
        <v>32</v>
      </c>
      <c r="B19" s="35" t="s">
        <v>33</v>
      </c>
      <c r="C19" s="36" t="n">
        <v>29</v>
      </c>
      <c r="D19" s="36" t="n">
        <v>13.55</v>
      </c>
      <c r="E19" s="37" t="n">
        <f aca="false">C19/D19</f>
        <v>2.14022140221402</v>
      </c>
      <c r="F19" s="36"/>
      <c r="G19" s="36" t="n">
        <v>63</v>
      </c>
      <c r="H19" s="36" t="n">
        <v>16.05</v>
      </c>
      <c r="I19" s="37" t="n">
        <f aca="false">(G19/H19)</f>
        <v>3.92523364485981</v>
      </c>
      <c r="J19" s="36"/>
      <c r="K19" s="36" t="n">
        <v>45</v>
      </c>
      <c r="L19" s="36" t="n">
        <v>14.37</v>
      </c>
      <c r="M19" s="37" t="n">
        <f aca="false">K19/L19</f>
        <v>3.13152400835073</v>
      </c>
      <c r="N19" s="36"/>
      <c r="O19" s="38" t="n">
        <v>104</v>
      </c>
      <c r="P19" s="38" t="n">
        <v>29.14</v>
      </c>
      <c r="Q19" s="37" t="n">
        <f aca="false">(O19/P19)</f>
        <v>3.56897735072066</v>
      </c>
      <c r="R19" s="36"/>
      <c r="S19" s="36" t="n">
        <f aca="false">SUM(E19+I19+M19+Q19)</f>
        <v>12.7659564061452</v>
      </c>
      <c r="T19" s="39"/>
      <c r="U19" s="40"/>
      <c r="V19" s="40"/>
    </row>
    <row r="20" customFormat="false" ht="15.5" hidden="false" customHeight="false" outlineLevel="0" collapsed="false">
      <c r="A20" s="41" t="s">
        <v>34</v>
      </c>
      <c r="B20" s="35" t="s">
        <v>33</v>
      </c>
      <c r="C20" s="36" t="n">
        <v>36</v>
      </c>
      <c r="D20" s="36" t="n">
        <v>12.26</v>
      </c>
      <c r="E20" s="37" t="n">
        <f aca="false">C20/D20</f>
        <v>2.93637846655791</v>
      </c>
      <c r="F20" s="36"/>
      <c r="G20" s="36" t="n">
        <v>83</v>
      </c>
      <c r="H20" s="36" t="n">
        <v>20.75</v>
      </c>
      <c r="I20" s="37" t="n">
        <f aca="false">(G20/H20)</f>
        <v>4</v>
      </c>
      <c r="J20" s="36"/>
      <c r="K20" s="36" t="n">
        <v>51</v>
      </c>
      <c r="L20" s="36" t="n">
        <v>18.56</v>
      </c>
      <c r="M20" s="37" t="n">
        <f aca="false">K20/L20</f>
        <v>2.74784482758621</v>
      </c>
      <c r="N20" s="36"/>
      <c r="O20" s="38" t="n">
        <v>99</v>
      </c>
      <c r="P20" s="38" t="n">
        <v>34.01</v>
      </c>
      <c r="Q20" s="37" t="n">
        <f aca="false">(O20/P20)</f>
        <v>2.91090855630697</v>
      </c>
      <c r="R20" s="36"/>
      <c r="S20" s="36" t="n">
        <f aca="false">SUM(E20+I20+M20+Q20)</f>
        <v>12.5951318504511</v>
      </c>
      <c r="T20" s="39"/>
      <c r="U20" s="40"/>
      <c r="V20" s="40"/>
    </row>
    <row r="21" customFormat="false" ht="15.5" hidden="false" customHeight="false" outlineLevel="0" collapsed="false">
      <c r="A21" s="41" t="s">
        <v>35</v>
      </c>
      <c r="B21" s="35" t="s">
        <v>33</v>
      </c>
      <c r="C21" s="36" t="n">
        <v>31</v>
      </c>
      <c r="D21" s="36" t="n">
        <v>14.99</v>
      </c>
      <c r="E21" s="37" t="n">
        <f aca="false">C21/D21</f>
        <v>2.06804536357572</v>
      </c>
      <c r="F21" s="36"/>
      <c r="G21" s="36" t="n">
        <v>58</v>
      </c>
      <c r="H21" s="36" t="n">
        <v>19.23</v>
      </c>
      <c r="I21" s="37" t="n">
        <f aca="false">(G21/H21)</f>
        <v>3.01612064482579</v>
      </c>
      <c r="J21" s="36"/>
      <c r="K21" s="36" t="n">
        <v>45</v>
      </c>
      <c r="L21" s="36" t="n">
        <v>18.55</v>
      </c>
      <c r="M21" s="37" t="n">
        <f aca="false">K21/L21</f>
        <v>2.42587601078167</v>
      </c>
      <c r="N21" s="36"/>
      <c r="O21" s="38" t="n">
        <v>91</v>
      </c>
      <c r="P21" s="38" t="n">
        <v>31.46</v>
      </c>
      <c r="Q21" s="37" t="n">
        <f aca="false">(O21/P21)</f>
        <v>2.89256198347107</v>
      </c>
      <c r="R21" s="36"/>
      <c r="S21" s="36" t="n">
        <f aca="false">SUM(E21+I21+M21+Q21)</f>
        <v>10.4026040026543</v>
      </c>
      <c r="T21" s="39"/>
      <c r="U21" s="40"/>
      <c r="V21" s="40"/>
    </row>
    <row r="22" customFormat="false" ht="15.5" hidden="false" customHeight="false" outlineLevel="0" collapsed="false">
      <c r="A22" s="41" t="s">
        <v>36</v>
      </c>
      <c r="B22" s="35" t="s">
        <v>33</v>
      </c>
      <c r="C22" s="36" t="n">
        <v>31</v>
      </c>
      <c r="D22" s="36" t="n">
        <v>18.81</v>
      </c>
      <c r="E22" s="37" t="n">
        <f aca="false">C22/D22</f>
        <v>1.64805954279639</v>
      </c>
      <c r="F22" s="36"/>
      <c r="G22" s="36" t="n">
        <v>77</v>
      </c>
      <c r="H22" s="36" t="n">
        <v>19.89</v>
      </c>
      <c r="I22" s="37" t="n">
        <f aca="false">(G22/H22)</f>
        <v>3.87129210658622</v>
      </c>
      <c r="J22" s="36"/>
      <c r="K22" s="36" t="n">
        <v>51</v>
      </c>
      <c r="L22" s="36" t="n">
        <v>17.16</v>
      </c>
      <c r="M22" s="37" t="n">
        <f aca="false">K22/L22</f>
        <v>2.97202797202797</v>
      </c>
      <c r="N22" s="36"/>
      <c r="O22" s="38" t="n">
        <v>100</v>
      </c>
      <c r="P22" s="38" t="n">
        <v>31.11</v>
      </c>
      <c r="Q22" s="37" t="n">
        <f aca="false">(O22/P22)</f>
        <v>3.21440051430408</v>
      </c>
      <c r="R22" s="36"/>
      <c r="S22" s="36" t="n">
        <f aca="false">SUM(E22+I22+M22+Q22)</f>
        <v>11.7057801357147</v>
      </c>
      <c r="T22" s="39"/>
      <c r="U22" s="40" t="n">
        <v>47.48</v>
      </c>
      <c r="V22" s="40" t="s">
        <v>37</v>
      </c>
    </row>
    <row r="23" customFormat="false" ht="15.5" hidden="false" customHeight="false" outlineLevel="0" collapsed="false">
      <c r="A23" s="41" t="s">
        <v>38</v>
      </c>
      <c r="B23" s="35" t="s">
        <v>39</v>
      </c>
      <c r="C23" s="36" t="n">
        <v>56</v>
      </c>
      <c r="D23" s="36" t="n">
        <v>26.91</v>
      </c>
      <c r="E23" s="37" t="n">
        <f aca="false">C23/D23</f>
        <v>2.08101077666295</v>
      </c>
      <c r="F23" s="36"/>
      <c r="G23" s="36" t="n">
        <v>35</v>
      </c>
      <c r="H23" s="36" t="n">
        <v>23.08</v>
      </c>
      <c r="I23" s="37" t="n">
        <f aca="false">(G23/H23)</f>
        <v>1.51646447140381</v>
      </c>
      <c r="J23" s="36"/>
      <c r="K23" s="36" t="n">
        <v>22</v>
      </c>
      <c r="L23" s="36" t="n">
        <v>22.2</v>
      </c>
      <c r="M23" s="37" t="n">
        <f aca="false">K23/L23</f>
        <v>0.990990990990991</v>
      </c>
      <c r="N23" s="36"/>
      <c r="O23" s="38" t="n">
        <v>100</v>
      </c>
      <c r="P23" s="38" t="n">
        <v>59.32</v>
      </c>
      <c r="Q23" s="37" t="n">
        <f aca="false">(O23/P23)</f>
        <v>1.6857720836143</v>
      </c>
      <c r="R23" s="36"/>
      <c r="S23" s="36" t="n">
        <f aca="false">SUM(E23+I23+M23+Q23)</f>
        <v>6.27423832267205</v>
      </c>
      <c r="T23" s="39"/>
      <c r="U23" s="40"/>
      <c r="V23" s="40"/>
    </row>
    <row r="24" customFormat="false" ht="15.5" hidden="false" customHeight="false" outlineLevel="0" collapsed="false">
      <c r="A24" s="43" t="s">
        <v>40</v>
      </c>
      <c r="B24" s="35" t="s">
        <v>39</v>
      </c>
      <c r="C24" s="37" t="n">
        <v>48</v>
      </c>
      <c r="D24" s="37" t="n">
        <v>36</v>
      </c>
      <c r="E24" s="37" t="n">
        <f aca="false">C24/D24</f>
        <v>1.33333333333333</v>
      </c>
      <c r="F24" s="36"/>
      <c r="G24" s="37" t="n">
        <v>89</v>
      </c>
      <c r="H24" s="37" t="n">
        <v>26.41</v>
      </c>
      <c r="I24" s="37" t="n">
        <f aca="false">(G24/H24)</f>
        <v>3.36993563044301</v>
      </c>
      <c r="J24" s="36"/>
      <c r="K24" s="37" t="n">
        <v>49</v>
      </c>
      <c r="L24" s="37" t="n">
        <v>30.8</v>
      </c>
      <c r="M24" s="37" t="n">
        <f aca="false">K24/L24</f>
        <v>1.59090909090909</v>
      </c>
      <c r="N24" s="36"/>
      <c r="O24" s="44" t="n">
        <v>97</v>
      </c>
      <c r="P24" s="44" t="n">
        <v>57.29</v>
      </c>
      <c r="Q24" s="37" t="n">
        <f aca="false">(O24/P24)</f>
        <v>1.6931401640775</v>
      </c>
      <c r="R24" s="36"/>
      <c r="S24" s="36" t="n">
        <f aca="false">SUM(E24+I24+M24+Q24)</f>
        <v>7.98731821876294</v>
      </c>
      <c r="T24" s="39"/>
      <c r="U24" s="40"/>
      <c r="V24" s="40"/>
    </row>
    <row r="25" customFormat="false" ht="15.5" hidden="false" customHeight="false" outlineLevel="0" collapsed="false">
      <c r="A25" s="41" t="s">
        <v>41</v>
      </c>
      <c r="B25" s="35" t="s">
        <v>39</v>
      </c>
      <c r="C25" s="36" t="n">
        <v>12</v>
      </c>
      <c r="D25" s="36" t="n">
        <v>27.79</v>
      </c>
      <c r="E25" s="37" t="n">
        <f aca="false">C25/D25</f>
        <v>0.431810003598417</v>
      </c>
      <c r="F25" s="36"/>
      <c r="G25" s="36" t="n">
        <v>64</v>
      </c>
      <c r="H25" s="36" t="n">
        <v>31.05</v>
      </c>
      <c r="I25" s="37" t="n">
        <f aca="false">(G25/H25)</f>
        <v>2.06119162640902</v>
      </c>
      <c r="J25" s="36"/>
      <c r="K25" s="36" t="n">
        <v>17</v>
      </c>
      <c r="L25" s="36" t="n">
        <v>21.64</v>
      </c>
      <c r="M25" s="37" t="n">
        <f aca="false">K25/L25</f>
        <v>0.785582255083179</v>
      </c>
      <c r="N25" s="36"/>
      <c r="O25" s="38" t="n">
        <v>63</v>
      </c>
      <c r="P25" s="38" t="n">
        <v>52.07</v>
      </c>
      <c r="Q25" s="37" t="n">
        <f aca="false">(O25/P25)</f>
        <v>1.20990973689264</v>
      </c>
      <c r="R25" s="36"/>
      <c r="S25" s="36" t="n">
        <f aca="false">SUM(E25+I25+M25+Q25)</f>
        <v>4.48849362198326</v>
      </c>
      <c r="T25" s="39"/>
      <c r="U25" s="40"/>
      <c r="V25" s="40"/>
    </row>
    <row r="26" customFormat="false" ht="15.5" hidden="false" customHeight="false" outlineLevel="0" collapsed="false">
      <c r="A26" s="41" t="s">
        <v>42</v>
      </c>
      <c r="B26" s="35" t="s">
        <v>39</v>
      </c>
      <c r="C26" s="36" t="n">
        <v>31</v>
      </c>
      <c r="D26" s="36" t="n">
        <v>23.78</v>
      </c>
      <c r="E26" s="37" t="n">
        <f aca="false">C26/D26</f>
        <v>1.30361648444071</v>
      </c>
      <c r="F26" s="36"/>
      <c r="G26" s="36" t="n">
        <v>41</v>
      </c>
      <c r="H26" s="36" t="n">
        <v>22.41</v>
      </c>
      <c r="I26" s="37" t="n">
        <f aca="false">(G26/H26)</f>
        <v>1.82954038375725</v>
      </c>
      <c r="J26" s="36"/>
      <c r="K26" s="36" t="n">
        <v>2</v>
      </c>
      <c r="L26" s="36" t="n">
        <v>22.72</v>
      </c>
      <c r="M26" s="37" t="n">
        <f aca="false">K26/L26</f>
        <v>0.0880281690140845</v>
      </c>
      <c r="N26" s="36"/>
      <c r="O26" s="38" t="n">
        <v>96</v>
      </c>
      <c r="P26" s="38" t="n">
        <v>59.03</v>
      </c>
      <c r="Q26" s="37" t="n">
        <f aca="false">(O26/P26)</f>
        <v>1.62629171607657</v>
      </c>
      <c r="R26" s="36"/>
      <c r="S26" s="36" t="n">
        <f aca="false">SUM(E26+I26+M26+Q26)</f>
        <v>4.84747675328861</v>
      </c>
      <c r="T26" s="39"/>
      <c r="U26" s="40" t="n">
        <v>23.6</v>
      </c>
      <c r="V26" s="40" t="s">
        <v>43</v>
      </c>
    </row>
    <row r="27" customFormat="false" ht="15.5" hidden="false" customHeight="false" outlineLevel="0" collapsed="false">
      <c r="A27" s="41" t="s">
        <v>44</v>
      </c>
      <c r="B27" s="45" t="s">
        <v>45</v>
      </c>
      <c r="C27" s="36" t="n">
        <v>0</v>
      </c>
      <c r="D27" s="36" t="n">
        <v>35.33</v>
      </c>
      <c r="E27" s="37" t="n">
        <f aca="false">C27/D27</f>
        <v>0</v>
      </c>
      <c r="F27" s="36"/>
      <c r="G27" s="36" t="n">
        <v>28</v>
      </c>
      <c r="H27" s="36" t="n">
        <v>20.29</v>
      </c>
      <c r="I27" s="37" t="n">
        <f aca="false">(G27/H27)</f>
        <v>1.37999014292755</v>
      </c>
      <c r="J27" s="36"/>
      <c r="K27" s="36" t="n">
        <v>15</v>
      </c>
      <c r="L27" s="36" t="n">
        <v>25.02</v>
      </c>
      <c r="M27" s="37" t="n">
        <f aca="false">K27/L27</f>
        <v>0.599520383693046</v>
      </c>
      <c r="N27" s="36"/>
      <c r="O27" s="38" t="n">
        <v>8</v>
      </c>
      <c r="P27" s="38" t="n">
        <v>36.35</v>
      </c>
      <c r="Q27" s="37" t="n">
        <f aca="false">(O27/P27)</f>
        <v>0.220082530949106</v>
      </c>
      <c r="R27" s="36"/>
      <c r="S27" s="36" t="n">
        <f aca="false">SUM(E27+I27+M27+Q27)</f>
        <v>2.1995930575697</v>
      </c>
      <c r="T27" s="39"/>
      <c r="U27" s="40"/>
      <c r="V27" s="40"/>
    </row>
    <row r="28" customFormat="false" ht="15.5" hidden="false" customHeight="false" outlineLevel="0" collapsed="false">
      <c r="A28" s="41" t="s">
        <v>46</v>
      </c>
      <c r="B28" s="45" t="s">
        <v>45</v>
      </c>
      <c r="C28" s="36" t="n">
        <v>44</v>
      </c>
      <c r="D28" s="36" t="n">
        <v>17</v>
      </c>
      <c r="E28" s="37" t="n">
        <f aca="false">C28/D28</f>
        <v>2.58823529411765</v>
      </c>
      <c r="F28" s="36"/>
      <c r="G28" s="36" t="n">
        <v>79</v>
      </c>
      <c r="H28" s="36" t="n">
        <v>21.27</v>
      </c>
      <c r="I28" s="37" t="n">
        <f aca="false">(G28/H28)</f>
        <v>3.71415138692995</v>
      </c>
      <c r="J28" s="36"/>
      <c r="K28" s="36" t="n">
        <v>47</v>
      </c>
      <c r="L28" s="36" t="n">
        <v>18.39</v>
      </c>
      <c r="M28" s="37" t="n">
        <f aca="false">K28/L28</f>
        <v>2.55573681348559</v>
      </c>
      <c r="N28" s="36"/>
      <c r="O28" s="38" t="n">
        <v>87</v>
      </c>
      <c r="P28" s="38" t="n">
        <v>38.91</v>
      </c>
      <c r="Q28" s="37" t="n">
        <f aca="false">(O28/P28)</f>
        <v>2.23592906707787</v>
      </c>
      <c r="R28" s="36"/>
      <c r="S28" s="36" t="n">
        <f aca="false">SUM(E28+I28+M28+Q28)</f>
        <v>11.0940525616111</v>
      </c>
      <c r="T28" s="39"/>
      <c r="U28" s="40"/>
      <c r="V28" s="40"/>
    </row>
    <row r="29" customFormat="false" ht="15.5" hidden="false" customHeight="false" outlineLevel="0" collapsed="false">
      <c r="A29" s="41" t="s">
        <v>47</v>
      </c>
      <c r="B29" s="45" t="s">
        <v>45</v>
      </c>
      <c r="C29" s="36" t="n">
        <v>25</v>
      </c>
      <c r="D29" s="36" t="n">
        <v>18.55</v>
      </c>
      <c r="E29" s="37" t="n">
        <f aca="false">C29/D29</f>
        <v>1.34770889487871</v>
      </c>
      <c r="F29" s="36"/>
      <c r="G29" s="36" t="n">
        <v>15</v>
      </c>
      <c r="H29" s="36" t="n">
        <v>26.65</v>
      </c>
      <c r="I29" s="37" t="n">
        <f aca="false">(G29/H29)</f>
        <v>0.562851782363977</v>
      </c>
      <c r="J29" s="36"/>
      <c r="K29" s="36" t="n">
        <v>43</v>
      </c>
      <c r="L29" s="36" t="n">
        <v>22.55</v>
      </c>
      <c r="M29" s="37" t="n">
        <f aca="false">K29/L29</f>
        <v>1.90687361419069</v>
      </c>
      <c r="N29" s="36"/>
      <c r="O29" s="38" t="n">
        <v>87</v>
      </c>
      <c r="P29" s="38" t="n">
        <v>43.43</v>
      </c>
      <c r="Q29" s="37" t="n">
        <f aca="false">(O29/P29)</f>
        <v>2.00322357817177</v>
      </c>
      <c r="R29" s="36"/>
      <c r="S29" s="36" t="n">
        <f aca="false">SUM(E29+I29+M29+Q29)</f>
        <v>5.82065786960514</v>
      </c>
      <c r="T29" s="39"/>
      <c r="U29" s="40" t="n">
        <v>26.68</v>
      </c>
      <c r="V29" s="40" t="s">
        <v>48</v>
      </c>
    </row>
    <row r="30" customFormat="false" ht="15.5" hidden="false" customHeight="false" outlineLevel="0" collapsed="false">
      <c r="A30" s="41" t="s">
        <v>49</v>
      </c>
      <c r="B30" s="45" t="s">
        <v>45</v>
      </c>
      <c r="C30" s="36" t="n">
        <v>46</v>
      </c>
      <c r="D30" s="36" t="n">
        <v>18.58</v>
      </c>
      <c r="E30" s="37" t="n">
        <f aca="false">C30/D30</f>
        <v>2.47578040904198</v>
      </c>
      <c r="F30" s="36"/>
      <c r="G30" s="36" t="n">
        <v>41</v>
      </c>
      <c r="H30" s="36" t="n">
        <v>22.5</v>
      </c>
      <c r="I30" s="37" t="n">
        <f aca="false">(G30/H30)</f>
        <v>1.82222222222222</v>
      </c>
      <c r="J30" s="36"/>
      <c r="K30" s="36" t="n">
        <v>47</v>
      </c>
      <c r="L30" s="36" t="n">
        <v>23.44</v>
      </c>
      <c r="M30" s="37" t="n">
        <f aca="false">K30/L30</f>
        <v>2.00511945392491</v>
      </c>
      <c r="N30" s="36"/>
      <c r="O30" s="38" t="n">
        <v>70</v>
      </c>
      <c r="P30" s="38" t="n">
        <v>55.1</v>
      </c>
      <c r="Q30" s="37" t="n">
        <f aca="false">(O30/P30)</f>
        <v>1.27041742286751</v>
      </c>
      <c r="R30" s="36"/>
      <c r="S30" s="36" t="n">
        <f aca="false">SUM(E30+I30+M30+Q30)</f>
        <v>7.57353950805663</v>
      </c>
      <c r="T30" s="39"/>
      <c r="U30" s="40"/>
      <c r="V30" s="40"/>
    </row>
    <row r="31" customFormat="false" ht="14.5" hidden="false" customHeight="false" outlineLevel="0" collapsed="false">
      <c r="A31" s="46" t="s">
        <v>50</v>
      </c>
      <c r="B31" s="35" t="s">
        <v>51</v>
      </c>
      <c r="C31" s="36" t="n">
        <v>46</v>
      </c>
      <c r="D31" s="36" t="n">
        <v>15.59</v>
      </c>
      <c r="E31" s="37" t="n">
        <f aca="false">C31/D31</f>
        <v>2.95060936497755</v>
      </c>
      <c r="F31" s="36"/>
      <c r="G31" s="36" t="n">
        <v>60</v>
      </c>
      <c r="H31" s="36" t="n">
        <v>16.86</v>
      </c>
      <c r="I31" s="37" t="n">
        <f aca="false">(G31/H31)</f>
        <v>3.55871886120996</v>
      </c>
      <c r="J31" s="36"/>
      <c r="K31" s="36" t="n">
        <v>49</v>
      </c>
      <c r="L31" s="36" t="n">
        <v>14.83</v>
      </c>
      <c r="M31" s="37" t="n">
        <f aca="false">K31/L31</f>
        <v>3.30411328388402</v>
      </c>
      <c r="N31" s="36"/>
      <c r="O31" s="38" t="n">
        <v>114</v>
      </c>
      <c r="P31" s="38" t="n">
        <v>28.08</v>
      </c>
      <c r="Q31" s="37" t="n">
        <f aca="false">(O31/P31)</f>
        <v>4.05982905982906</v>
      </c>
      <c r="R31" s="36"/>
      <c r="S31" s="36" t="n">
        <f aca="false">SUM(E31+I31+M31+Q31)</f>
        <v>13.8732705699006</v>
      </c>
      <c r="T31" s="39"/>
      <c r="U31" s="40"/>
      <c r="V31" s="40"/>
    </row>
    <row r="32" customFormat="false" ht="14.5" hidden="false" customHeight="false" outlineLevel="0" collapsed="false">
      <c r="A32" s="46" t="s">
        <v>52</v>
      </c>
      <c r="B32" s="35" t="s">
        <v>51</v>
      </c>
      <c r="C32" s="36" t="n">
        <v>46</v>
      </c>
      <c r="D32" s="36" t="n">
        <v>17.5</v>
      </c>
      <c r="E32" s="37" t="n">
        <f aca="false">C32/D32</f>
        <v>2.62857142857143</v>
      </c>
      <c r="F32" s="36"/>
      <c r="G32" s="36" t="n">
        <v>51</v>
      </c>
      <c r="H32" s="36" t="n">
        <v>25.36</v>
      </c>
      <c r="I32" s="37" t="n">
        <f aca="false">(G32/H32)</f>
        <v>2.01104100946372</v>
      </c>
      <c r="J32" s="36"/>
      <c r="K32" s="36" t="n">
        <v>44</v>
      </c>
      <c r="L32" s="36" t="n">
        <v>25.88</v>
      </c>
      <c r="M32" s="37" t="n">
        <f aca="false">K32/L32</f>
        <v>1.70015455950541</v>
      </c>
      <c r="N32" s="36"/>
      <c r="O32" s="38" t="n">
        <v>101</v>
      </c>
      <c r="P32" s="38" t="n">
        <v>38.64</v>
      </c>
      <c r="Q32" s="37" t="n">
        <f aca="false">(O32/P32)</f>
        <v>2.61387163561077</v>
      </c>
      <c r="R32" s="36"/>
      <c r="S32" s="36" t="n">
        <f aca="false">SUM(E32+I32+M32+Q32)</f>
        <v>8.95363863315133</v>
      </c>
      <c r="T32" s="39"/>
      <c r="U32" s="40"/>
      <c r="V32" s="40"/>
    </row>
    <row r="33" customFormat="false" ht="14.5" hidden="false" customHeight="false" outlineLevel="0" collapsed="false">
      <c r="A33" s="47" t="s">
        <v>53</v>
      </c>
      <c r="B33" s="35" t="s">
        <v>51</v>
      </c>
      <c r="C33" s="37" t="n">
        <v>12</v>
      </c>
      <c r="D33" s="37" t="n">
        <v>18.08</v>
      </c>
      <c r="E33" s="37" t="n">
        <f aca="false">C33/D33</f>
        <v>0.663716814159292</v>
      </c>
      <c r="F33" s="36"/>
      <c r="G33" s="37" t="n">
        <v>87</v>
      </c>
      <c r="H33" s="37" t="n">
        <v>19.86</v>
      </c>
      <c r="I33" s="37" t="n">
        <f aca="false">(G33/H33)</f>
        <v>4.38066465256798</v>
      </c>
      <c r="J33" s="36"/>
      <c r="K33" s="37" t="n">
        <v>45</v>
      </c>
      <c r="L33" s="37" t="n">
        <v>17.55</v>
      </c>
      <c r="M33" s="37" t="n">
        <f aca="false">K33/L33</f>
        <v>2.56410256410256</v>
      </c>
      <c r="N33" s="36"/>
      <c r="O33" s="44" t="n">
        <v>70</v>
      </c>
      <c r="P33" s="44" t="n">
        <v>34.97</v>
      </c>
      <c r="Q33" s="37" t="n">
        <f aca="false">(O33/P33)</f>
        <v>2.0017157563626</v>
      </c>
      <c r="R33" s="36"/>
      <c r="S33" s="36" t="n">
        <f aca="false">SUM(E33+I33+M33+Q33)</f>
        <v>9.61019978719243</v>
      </c>
      <c r="T33" s="39"/>
      <c r="U33" s="40" t="n">
        <v>46.59</v>
      </c>
      <c r="V33" s="40" t="s">
        <v>54</v>
      </c>
    </row>
    <row r="34" customFormat="false" ht="14.5" hidden="false" customHeight="false" outlineLevel="0" collapsed="false">
      <c r="A34" s="47" t="s">
        <v>55</v>
      </c>
      <c r="B34" s="35" t="s">
        <v>51</v>
      </c>
      <c r="C34" s="37" t="n">
        <v>48</v>
      </c>
      <c r="D34" s="37" t="n">
        <v>15.19</v>
      </c>
      <c r="E34" s="37" t="n">
        <f aca="false">C34/D34</f>
        <v>3.15997366688611</v>
      </c>
      <c r="F34" s="36"/>
      <c r="G34" s="37" t="n">
        <v>77</v>
      </c>
      <c r="H34" s="37" t="n">
        <v>16.53</v>
      </c>
      <c r="I34" s="37" t="n">
        <f aca="false">(G34/H34)</f>
        <v>4.65819721718088</v>
      </c>
      <c r="J34" s="36"/>
      <c r="K34" s="37" t="n">
        <v>45</v>
      </c>
      <c r="L34" s="37" t="n">
        <v>17.3</v>
      </c>
      <c r="M34" s="37" t="n">
        <f aca="false">K34/L34</f>
        <v>2.60115606936416</v>
      </c>
      <c r="N34" s="36"/>
      <c r="O34" s="44" t="n">
        <v>118</v>
      </c>
      <c r="P34" s="44" t="n">
        <v>31.56</v>
      </c>
      <c r="Q34" s="37" t="n">
        <f aca="false">(O34/P34)</f>
        <v>3.73891001267427</v>
      </c>
      <c r="R34" s="36"/>
      <c r="S34" s="36" t="n">
        <f aca="false">SUM(E34+I34+M34+Q34)</f>
        <v>14.1582369661054</v>
      </c>
      <c r="T34" s="39"/>
      <c r="U34" s="40"/>
      <c r="V34" s="40"/>
    </row>
    <row r="35" customFormat="false" ht="14.5" hidden="false" customHeight="false" outlineLevel="0" collapsed="false">
      <c r="A35" s="46" t="s">
        <v>56</v>
      </c>
      <c r="B35" s="35" t="s">
        <v>57</v>
      </c>
      <c r="C35" s="36" t="n">
        <v>16</v>
      </c>
      <c r="D35" s="36" t="n">
        <v>21.49</v>
      </c>
      <c r="E35" s="37" t="n">
        <f aca="false">C35/D35</f>
        <v>0.744532340623546</v>
      </c>
      <c r="F35" s="36"/>
      <c r="G35" s="36" t="n">
        <v>75</v>
      </c>
      <c r="H35" s="36" t="n">
        <v>24.37</v>
      </c>
      <c r="I35" s="37" t="n">
        <f aca="false">(G35/H35)</f>
        <v>3.07755437012721</v>
      </c>
      <c r="J35" s="36"/>
      <c r="K35" s="36" t="n">
        <v>34</v>
      </c>
      <c r="L35" s="36" t="n">
        <v>24.94</v>
      </c>
      <c r="M35" s="37" t="n">
        <f aca="false">K35/L35</f>
        <v>1.36327185244587</v>
      </c>
      <c r="N35" s="36"/>
      <c r="O35" s="38" t="n">
        <v>80</v>
      </c>
      <c r="P35" s="38" t="n">
        <v>40.83</v>
      </c>
      <c r="Q35" s="37" t="n">
        <f aca="false">(O35/P35)</f>
        <v>1.95934361988734</v>
      </c>
      <c r="R35" s="36"/>
      <c r="S35" s="36" t="n">
        <f aca="false">SUM(E35+I35+M35+Q35)</f>
        <v>7.14470218308396</v>
      </c>
      <c r="T35" s="39"/>
      <c r="U35" s="40"/>
      <c r="V35" s="40"/>
    </row>
    <row r="36" customFormat="false" ht="14.5" hidden="false" customHeight="false" outlineLevel="0" collapsed="false">
      <c r="A36" s="46" t="s">
        <v>58</v>
      </c>
      <c r="B36" s="35" t="s">
        <v>57</v>
      </c>
      <c r="C36" s="36" t="n">
        <v>0</v>
      </c>
      <c r="D36" s="36" t="n">
        <v>25.66</v>
      </c>
      <c r="E36" s="37" t="n">
        <f aca="false">C36/D36</f>
        <v>0</v>
      </c>
      <c r="F36" s="36"/>
      <c r="G36" s="36" t="n">
        <v>91</v>
      </c>
      <c r="H36" s="36" t="n">
        <v>29.14</v>
      </c>
      <c r="I36" s="37" t="n">
        <f aca="false">(G36/H36)</f>
        <v>3.12285518188058</v>
      </c>
      <c r="J36" s="36"/>
      <c r="K36" s="36" t="n">
        <v>47</v>
      </c>
      <c r="L36" s="36" t="n">
        <v>20.6</v>
      </c>
      <c r="M36" s="37" t="n">
        <f aca="false">K36/L36</f>
        <v>2.28155339805825</v>
      </c>
      <c r="N36" s="36"/>
      <c r="O36" s="38" t="n">
        <v>103</v>
      </c>
      <c r="P36" s="38" t="n">
        <v>46.31</v>
      </c>
      <c r="Q36" s="37" t="n">
        <f aca="false">(O36/P36)</f>
        <v>2.22414165407039</v>
      </c>
      <c r="R36" s="36"/>
      <c r="S36" s="36" t="n">
        <f aca="false">SUM(E36+I36+M36+Q36)</f>
        <v>7.62855023400922</v>
      </c>
      <c r="T36" s="39"/>
      <c r="U36" s="40"/>
      <c r="V36" s="40"/>
    </row>
    <row r="37" customFormat="false" ht="14.5" hidden="false" customHeight="false" outlineLevel="0" collapsed="false">
      <c r="A37" s="47" t="s">
        <v>59</v>
      </c>
      <c r="B37" s="35" t="s">
        <v>57</v>
      </c>
      <c r="C37" s="37" t="n">
        <v>44</v>
      </c>
      <c r="D37" s="37" t="n">
        <v>26.99</v>
      </c>
      <c r="E37" s="37" t="n">
        <f aca="false">C37/D37</f>
        <v>1.63023341978511</v>
      </c>
      <c r="F37" s="36"/>
      <c r="G37" s="37" t="n">
        <v>83</v>
      </c>
      <c r="H37" s="37" t="n">
        <v>25.29</v>
      </c>
      <c r="I37" s="37" t="n">
        <f aca="false">(G37/H37)</f>
        <v>3.28192961644919</v>
      </c>
      <c r="J37" s="36"/>
      <c r="K37" s="37" t="n">
        <v>41</v>
      </c>
      <c r="L37" s="37" t="n">
        <v>24.88</v>
      </c>
      <c r="M37" s="37" t="n">
        <f aca="false">K37/L37</f>
        <v>1.64790996784566</v>
      </c>
      <c r="N37" s="36"/>
      <c r="O37" s="44" t="n">
        <v>93</v>
      </c>
      <c r="P37" s="44" t="n">
        <v>44.62</v>
      </c>
      <c r="Q37" s="37" t="n">
        <f aca="false">(O37/P37)</f>
        <v>2.08426714477813</v>
      </c>
      <c r="R37" s="36"/>
      <c r="S37" s="36" t="n">
        <f aca="false">SUM(E37+I37+M37+Q37)</f>
        <v>8.64434014885808</v>
      </c>
      <c r="T37" s="39"/>
      <c r="U37" s="40" t="n">
        <v>27.93</v>
      </c>
      <c r="V37" s="40" t="s">
        <v>60</v>
      </c>
    </row>
    <row r="38" customFormat="false" ht="14.5" hidden="false" customHeight="false" outlineLevel="0" collapsed="false">
      <c r="A38" s="47" t="s">
        <v>61</v>
      </c>
      <c r="B38" s="35" t="s">
        <v>57</v>
      </c>
      <c r="C38" s="37" t="n">
        <v>46</v>
      </c>
      <c r="D38" s="37" t="n">
        <v>29.33</v>
      </c>
      <c r="E38" s="37" t="n">
        <f aca="false">C38/D38</f>
        <v>1.56836004091374</v>
      </c>
      <c r="F38" s="36"/>
      <c r="G38" s="37" t="n">
        <v>75</v>
      </c>
      <c r="H38" s="37" t="n">
        <v>33.97</v>
      </c>
      <c r="I38" s="37" t="n">
        <f aca="false">(G38/H38)</f>
        <v>2.20783043862231</v>
      </c>
      <c r="J38" s="36"/>
      <c r="K38" s="37" t="n">
        <v>0</v>
      </c>
      <c r="L38" s="37" t="n">
        <v>35.8</v>
      </c>
      <c r="M38" s="37" t="n">
        <f aca="false">K38/L38</f>
        <v>0</v>
      </c>
      <c r="N38" s="36"/>
      <c r="O38" s="44" t="n">
        <v>39</v>
      </c>
      <c r="P38" s="44" t="n">
        <v>52.75</v>
      </c>
      <c r="Q38" s="37" t="n">
        <f aca="false">(O38/P38)</f>
        <v>0.739336492890995</v>
      </c>
      <c r="R38" s="36"/>
      <c r="S38" s="36" t="n">
        <f aca="false">SUM(E38+I38+M38+Q38)</f>
        <v>4.51552697242705</v>
      </c>
      <c r="T38" s="39"/>
      <c r="U38" s="40"/>
      <c r="V38" s="40"/>
    </row>
  </sheetData>
  <autoFilter ref="A10:V34"/>
  <mergeCells count="6">
    <mergeCell ref="A2:I2"/>
    <mergeCell ref="C9:F9"/>
    <mergeCell ref="G9:J9"/>
    <mergeCell ref="K9:N9"/>
    <mergeCell ref="O9:R9"/>
    <mergeCell ref="S9:V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8.6875" defaultRowHeight="12.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2022-09-15T07:55:11Z</dcterms:created>
  <dc:creator>Ernestas Vaitkevičius</dc:creator>
  <dc:description/>
  <dc:language>lt-LT</dc:language>
  <cp:lastModifiedBy>Rasa Bačanskienė</cp:lastModifiedBy>
  <dcterms:modified xsi:type="dcterms:W3CDTF">2022-09-16T11:57:49Z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