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GŽ šaudymas" sheetId="1" state="visible" r:id="rId2"/>
  </sheets>
  <definedNames>
    <definedName function="false" hidden="true" localSheetId="0" name="_xlnm._FilterDatabase" vbProcedure="false">'TGŽ šaudymas'!$A$10:$V$42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<sst xmlns="http://schemas.openxmlformats.org/spreadsheetml/2006/main" count="104" uniqueCount="65">
  <si>
    <t xml:space="preserve">VIENUOLIKTOSIOS TĖVYNĖS GYNĖJŲ ŽAIDYNĖS</t>
  </si>
  <si>
    <t xml:space="preserve">ŠAUDYMO IŠ TARNYBINIO GINKLO VARŽYBOS</t>
  </si>
  <si>
    <t xml:space="preserve">2024.09.13</t>
  </si>
  <si>
    <t xml:space="preserve">VILNIUS</t>
  </si>
  <si>
    <t xml:space="preserve">1 pratimas</t>
  </si>
  <si>
    <t xml:space="preserve">2 pratimas</t>
  </si>
  <si>
    <t xml:space="preserve">3 pratimas</t>
  </si>
  <si>
    <t xml:space="preserve">4 pratimas </t>
  </si>
  <si>
    <t xml:space="preserve">Viso </t>
  </si>
  <si>
    <t xml:space="preserve">5 pratimų</t>
  </si>
  <si>
    <t xml:space="preserve">Vardas, pavardė</t>
  </si>
  <si>
    <t xml:space="preserve">Komanda</t>
  </si>
  <si>
    <t xml:space="preserve">Balai</t>
  </si>
  <si>
    <t xml:space="preserve">Laikas</t>
  </si>
  <si>
    <t xml:space="preserve">HIT FACTOR</t>
  </si>
  <si>
    <t xml:space="preserve">Vieta</t>
  </si>
  <si>
    <t xml:space="preserve">HIT FAKTOR</t>
  </si>
  <si>
    <t xml:space="preserve">Asm. Vieta</t>
  </si>
  <si>
    <t xml:space="preserve">Komandos HIT FAKTOR</t>
  </si>
  <si>
    <t xml:space="preserve">Komandinė vieta</t>
  </si>
  <si>
    <t xml:space="preserve">Arvydas Vaitekūnas</t>
  </si>
  <si>
    <t xml:space="preserve">VAT</t>
  </si>
  <si>
    <t xml:space="preserve">Povilas Vaskinas</t>
  </si>
  <si>
    <t xml:space="preserve">Vitalijus Mižigurskis</t>
  </si>
  <si>
    <t xml:space="preserve">Arnas Pagojus</t>
  </si>
  <si>
    <t xml:space="preserve">Rolandas Vrubliauskas</t>
  </si>
  <si>
    <t xml:space="preserve">Lietuvos policija</t>
  </si>
  <si>
    <t xml:space="preserve">Giedrius Valeika</t>
  </si>
  <si>
    <t xml:space="preserve">Simonas Baltrušaitis</t>
  </si>
  <si>
    <t xml:space="preserve">Žilvinas Stankevičius</t>
  </si>
  <si>
    <t xml:space="preserve">Edvardas Mankus</t>
  </si>
  <si>
    <t xml:space="preserve">Lietuvos kariuomenė</t>
  </si>
  <si>
    <t xml:space="preserve">Viktor Rysev</t>
  </si>
  <si>
    <t xml:space="preserve">Eitaras Laurutis</t>
  </si>
  <si>
    <t xml:space="preserve">Tomas Versekėnas</t>
  </si>
  <si>
    <t xml:space="preserve">Lech Cimoš</t>
  </si>
  <si>
    <t xml:space="preserve">VSAT</t>
  </si>
  <si>
    <t xml:space="preserve">Saulius Gočelda</t>
  </si>
  <si>
    <t xml:space="preserve">Ernestas Lisauskas</t>
  </si>
  <si>
    <t xml:space="preserve">Nerijus Liutkauskas</t>
  </si>
  <si>
    <t xml:space="preserve">Tomas Tomas</t>
  </si>
  <si>
    <t xml:space="preserve">VSD</t>
  </si>
  <si>
    <t xml:space="preserve">Paulius Paulius</t>
  </si>
  <si>
    <t xml:space="preserve">Juozapas Juozapas</t>
  </si>
  <si>
    <t xml:space="preserve">Domantas Domantas</t>
  </si>
  <si>
    <t xml:space="preserve">Egidijus Malinauskas</t>
  </si>
  <si>
    <t xml:space="preserve">VST</t>
  </si>
  <si>
    <t xml:space="preserve">Edvinas Paulius Kunigėlis</t>
  </si>
  <si>
    <t xml:space="preserve">Gintaras Sruoga</t>
  </si>
  <si>
    <t xml:space="preserve">Nerijus Dainelis</t>
  </si>
  <si>
    <t xml:space="preserve">Dmytro Popovych</t>
  </si>
  <si>
    <t xml:space="preserve">Ukraina</t>
  </si>
  <si>
    <t xml:space="preserve">Pavlo Basaraba</t>
  </si>
  <si>
    <t xml:space="preserve">Hennadii Annenkov</t>
  </si>
  <si>
    <t xml:space="preserve">Ihor Sydorets</t>
  </si>
  <si>
    <t xml:space="preserve">Dainius Baršauskas</t>
  </si>
  <si>
    <t xml:space="preserve">FNTT</t>
  </si>
  <si>
    <t xml:space="preserve">Edita Brazdeikė</t>
  </si>
  <si>
    <t xml:space="preserve">Aleksej Konovalov</t>
  </si>
  <si>
    <t xml:space="preserve">Jaroslavas Achramovičius</t>
  </si>
  <si>
    <t xml:space="preserve">Ramūnas Šiaučiūnas</t>
  </si>
  <si>
    <t xml:space="preserve">STT</t>
  </si>
  <si>
    <t xml:space="preserve">Vygantas Butėnas</t>
  </si>
  <si>
    <t xml:space="preserve">Karolis Balčiūnas</t>
  </si>
  <si>
    <t xml:space="preserve">Edvardas Rutkauskas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</si>
</sst>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yyyy\.mm\.dd"/>
    <numFmt numFmtId="166" formatCode="General"/>
    <numFmt numFmtId="167" formatCode="0.00"/>
  </numFmts>
  <fonts count="20">
    <font>
      <sz val="10"/>
      <name val="Arial"/>
      <family val="2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1"/>
      <color rgb="FF000000"/>
      <name val="Times New Roman"/>
      <family val="1"/>
      <charset val="1"/>
    </font>
    <font>
      <sz val="10"/>
      <name val="Times New Roman"/>
      <family val="1"/>
      <charset val="1"/>
    </font>
    <font>
      <b val="true"/>
      <i val="true"/>
      <sz val="14"/>
      <color rgb="FF000000"/>
      <name val="Times New Roman"/>
      <family val="1"/>
      <charset val="1"/>
    </font>
    <font>
      <b val="true"/>
      <sz val="15"/>
      <color rgb="FF000000"/>
      <name val="Times New Roman"/>
      <family val="1"/>
      <charset val="1"/>
    </font>
    <font>
      <b val="true"/>
      <i val="true"/>
      <sz val="15"/>
      <color rgb="FF000000"/>
      <name val="Times New Roman"/>
      <family val="1"/>
      <charset val="1"/>
    </font>
    <font>
      <b val="true"/>
      <sz val="20"/>
      <color rgb="FF000000"/>
      <name val="Times New Roman"/>
      <family val="1"/>
      <charset val="1"/>
    </font>
    <font>
      <b val="true"/>
      <sz val="15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i val="true"/>
      <sz val="11"/>
      <color rgb="FF000000"/>
      <name val="Times New Roman"/>
      <family val="1"/>
      <charset val="1"/>
    </font>
    <font>
      <i val="true"/>
      <sz val="8"/>
      <color rgb="FF000000"/>
      <name val="Times New Roman"/>
      <family val="1"/>
      <charset val="1"/>
    </font>
    <font>
      <i val="true"/>
      <sz val="10.5"/>
      <color rgb="FF000000"/>
      <name val="Times New Roman"/>
      <family val="1"/>
      <charset val="1"/>
    </font>
    <font>
      <i val="true"/>
      <sz val="10"/>
      <color rgb="FF000000"/>
      <name val="Times New Roman"/>
      <family val="1"/>
      <charset val="1"/>
    </font>
    <font>
      <sz val="11"/>
      <name val="Times New Roman"/>
      <family val="1"/>
      <charset val="1"/>
    </font>
    <font>
      <b val="true"/>
      <sz val="11"/>
      <name val="Times New Roman"/>
      <family val="1"/>
      <charset val="1"/>
    </font>
    <font>
      <sz val="11"/>
      <color rgb="FF00000A"/>
      <name val="Times New Roman"/>
      <family val="1"/>
      <charset val="1"/>
    </font>
    <font>
      <sz val="11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</fills>
  <borders count="2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 style="hair"/>
      <right style="thin"/>
      <top style="hair"/>
      <bottom style="thin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thin"/>
      <right style="thin"/>
      <top/>
      <bottom style="hair"/>
      <diagonal/>
    </border>
    <border diagonalUp="false" diagonalDown="false">
      <left style="hair"/>
      <right style="thin"/>
      <top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/>
      <right style="hair"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3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2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6" fillId="4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4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6" fillId="4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1" ySplit="0" topLeftCell="B1" activePane="topRight" state="frozen"/>
      <selection pane="topLeft" activeCell="A1" activeCellId="0" sqref="A1"/>
      <selection pane="topRight" activeCell="T16" activeCellId="0" sqref="T16"/>
    </sheetView>
  </sheetViews>
  <sheetFormatPr defaultColWidth="8.83203125" defaultRowHeight="13.8" zeroHeight="false" outlineLevelRow="0" outlineLevelCol="0"/>
  <cols>
    <col collapsed="false" customWidth="true" hidden="false" outlineLevel="0" max="1" min="1" style="1" width="21.83"/>
    <col collapsed="false" customWidth="true" hidden="false" outlineLevel="0" max="2" min="2" style="1" width="17.65"/>
    <col collapsed="false" customWidth="true" hidden="false" outlineLevel="0" max="4" min="3" style="2" width="8.72"/>
    <col collapsed="false" customWidth="true" hidden="false" outlineLevel="0" max="5" min="5" style="3" width="18.01"/>
    <col collapsed="false" customWidth="false" hidden="false" outlineLevel="0" max="6" min="6" style="3" width="8.82"/>
    <col collapsed="false" customWidth="true" hidden="false" outlineLevel="0" max="8" min="7" style="2" width="8.72"/>
    <col collapsed="false" customWidth="true" hidden="false" outlineLevel="0" max="9" min="9" style="3" width="16.94"/>
    <col collapsed="false" customWidth="true" hidden="false" outlineLevel="0" max="10" min="10" style="2" width="7.91"/>
    <col collapsed="false" customWidth="true" hidden="false" outlineLevel="0" max="11" min="11" style="2" width="10.63"/>
    <col collapsed="false" customWidth="true" hidden="false" outlineLevel="0" max="12" min="12" style="2" width="8.72"/>
    <col collapsed="false" customWidth="true" hidden="false" outlineLevel="0" max="13" min="13" style="3" width="18.46"/>
    <col collapsed="false" customWidth="false" hidden="false" outlineLevel="0" max="14" min="14" style="3" width="8.82"/>
    <col collapsed="false" customWidth="true" hidden="false" outlineLevel="0" max="16" min="15" style="4" width="8.72"/>
    <col collapsed="false" customWidth="true" hidden="false" outlineLevel="0" max="17" min="17" style="3" width="18.19"/>
    <col collapsed="false" customWidth="false" hidden="false" outlineLevel="0" max="18" min="18" style="3" width="8.82"/>
    <col collapsed="false" customWidth="true" hidden="false" outlineLevel="0" max="19" min="19" style="2" width="10.46"/>
    <col collapsed="false" customWidth="true" hidden="false" outlineLevel="0" max="20" min="20" style="3" width="11.64"/>
    <col collapsed="false" customWidth="true" hidden="false" outlineLevel="0" max="22" min="21" style="3" width="14.54"/>
    <col collapsed="false" customWidth="false" hidden="false" outlineLevel="0" max="1020" min="23" style="3" width="8.82"/>
    <col collapsed="false" customWidth="true" hidden="false" outlineLevel="0" max="1024" min="1021" style="5" width="11.52"/>
  </cols>
  <sheetData>
    <row r="1" customFormat="false" ht="13.8" hidden="false" customHeight="false" outlineLevel="0" collapsed="false">
      <c r="T1" s="6"/>
      <c r="U1" s="6"/>
    </row>
    <row r="2" customFormat="false" ht="17.35" hidden="false" customHeight="false" outlineLevel="0" collapsed="false">
      <c r="A2" s="7"/>
      <c r="B2" s="7"/>
      <c r="C2" s="7"/>
      <c r="D2" s="7"/>
      <c r="E2" s="7"/>
      <c r="F2" s="7"/>
      <c r="G2" s="7"/>
      <c r="H2" s="7"/>
      <c r="I2" s="7"/>
      <c r="J2" s="8"/>
      <c r="K2" s="8"/>
      <c r="L2" s="8"/>
      <c r="M2" s="8"/>
      <c r="N2" s="8"/>
      <c r="O2" s="9"/>
      <c r="P2" s="9"/>
      <c r="Q2" s="8"/>
      <c r="R2" s="8"/>
      <c r="T2" s="6"/>
      <c r="U2" s="6"/>
    </row>
    <row r="3" customFormat="false" ht="24.45" hidden="false" customHeight="false" outlineLevel="0" collapsed="false">
      <c r="A3" s="10"/>
      <c r="B3" s="11"/>
      <c r="C3" s="11"/>
      <c r="D3" s="11"/>
      <c r="E3" s="11"/>
      <c r="G3" s="11"/>
      <c r="H3" s="11"/>
      <c r="I3" s="11"/>
      <c r="J3" s="12" t="s">
        <v>0</v>
      </c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customFormat="false" ht="18.55" hidden="false" customHeight="false" outlineLevel="0" collapsed="false">
      <c r="A4" s="11"/>
      <c r="B4" s="11"/>
      <c r="C4" s="11"/>
      <c r="D4" s="11"/>
      <c r="E4" s="11"/>
      <c r="F4" s="11"/>
      <c r="G4" s="11"/>
      <c r="H4" s="11"/>
      <c r="I4" s="11"/>
      <c r="J4" s="13" t="s">
        <v>1</v>
      </c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customFormat="false" ht="18.55" hidden="false" customHeight="false" outlineLevel="0" collapsed="false">
      <c r="A5" s="14"/>
      <c r="B5" s="14"/>
      <c r="C5" s="14"/>
      <c r="D5" s="14"/>
      <c r="E5" s="14"/>
      <c r="F5" s="14"/>
      <c r="G5" s="14"/>
      <c r="H5" s="14"/>
      <c r="I5" s="14"/>
      <c r="J5" s="15" t="s">
        <v>2</v>
      </c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customFormat="false" ht="18.55" hidden="false" customHeight="false" outlineLevel="0" collapsed="false">
      <c r="A6" s="16"/>
      <c r="B6" s="16"/>
      <c r="C6" s="16"/>
      <c r="D6" s="16"/>
      <c r="E6" s="16"/>
      <c r="F6" s="16"/>
      <c r="G6" s="16"/>
      <c r="H6" s="16"/>
      <c r="I6" s="16"/>
      <c r="J6" s="15" t="s">
        <v>3</v>
      </c>
      <c r="K6" s="17"/>
      <c r="L6" s="16"/>
      <c r="M6" s="16"/>
      <c r="N6" s="16"/>
      <c r="O6" s="16"/>
      <c r="P6" s="16"/>
      <c r="Q6" s="16"/>
      <c r="R6" s="16"/>
      <c r="S6" s="16"/>
      <c r="T6" s="16"/>
      <c r="U6" s="16"/>
      <c r="V6" s="6"/>
      <c r="W6" s="6"/>
      <c r="Y6" s="6"/>
    </row>
    <row r="7" customFormat="false" ht="18.55" hidden="false" customHeight="false" outlineLevel="0" collapsed="false">
      <c r="A7" s="16"/>
      <c r="B7" s="16"/>
      <c r="C7" s="16"/>
      <c r="D7" s="16"/>
      <c r="E7" s="16"/>
      <c r="F7" s="16"/>
      <c r="G7" s="16"/>
      <c r="H7" s="16"/>
      <c r="I7" s="16"/>
      <c r="J7" s="16"/>
      <c r="K7" s="13"/>
      <c r="L7" s="16"/>
      <c r="M7" s="16"/>
      <c r="N7" s="16"/>
      <c r="O7" s="16"/>
      <c r="P7" s="16"/>
      <c r="Q7" s="16"/>
      <c r="R7" s="16"/>
      <c r="S7" s="16"/>
      <c r="T7" s="16"/>
      <c r="U7" s="16"/>
      <c r="V7" s="6"/>
      <c r="W7" s="6"/>
      <c r="Y7" s="6"/>
    </row>
    <row r="8" customFormat="false" ht="13.8" hidden="false" customHeight="false" outlineLevel="0" collapsed="false">
      <c r="A8" s="18"/>
      <c r="B8" s="18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20"/>
      <c r="P8" s="20"/>
      <c r="Q8" s="19"/>
      <c r="R8" s="19"/>
      <c r="S8" s="19"/>
      <c r="T8" s="6"/>
      <c r="U8" s="6"/>
    </row>
    <row r="9" customFormat="false" ht="15" hidden="false" customHeight="true" outlineLevel="0" collapsed="false">
      <c r="A9" s="21"/>
      <c r="B9" s="21"/>
      <c r="C9" s="22" t="s">
        <v>4</v>
      </c>
      <c r="D9" s="22"/>
      <c r="E9" s="22"/>
      <c r="F9" s="22"/>
      <c r="G9" s="22" t="s">
        <v>5</v>
      </c>
      <c r="H9" s="22"/>
      <c r="I9" s="22"/>
      <c r="J9" s="22"/>
      <c r="K9" s="22" t="s">
        <v>6</v>
      </c>
      <c r="L9" s="22"/>
      <c r="M9" s="22"/>
      <c r="N9" s="22"/>
      <c r="O9" s="22" t="s">
        <v>7</v>
      </c>
      <c r="P9" s="22"/>
      <c r="Q9" s="22"/>
      <c r="R9" s="22"/>
      <c r="S9" s="23" t="s">
        <v>8</v>
      </c>
      <c r="T9" s="23" t="s">
        <v>9</v>
      </c>
      <c r="U9" s="23"/>
      <c r="V9" s="23"/>
    </row>
    <row r="10" customFormat="false" ht="29.9" hidden="false" customHeight="true" outlineLevel="0" collapsed="false">
      <c r="A10" s="21" t="s">
        <v>10</v>
      </c>
      <c r="B10" s="21" t="s">
        <v>11</v>
      </c>
      <c r="C10" s="24" t="s">
        <v>12</v>
      </c>
      <c r="D10" s="25" t="s">
        <v>13</v>
      </c>
      <c r="E10" s="26" t="s">
        <v>14</v>
      </c>
      <c r="F10" s="27" t="s">
        <v>15</v>
      </c>
      <c r="G10" s="28" t="s">
        <v>12</v>
      </c>
      <c r="H10" s="25" t="s">
        <v>13</v>
      </c>
      <c r="I10" s="26" t="s">
        <v>14</v>
      </c>
      <c r="J10" s="27" t="s">
        <v>15</v>
      </c>
      <c r="K10" s="29" t="s">
        <v>12</v>
      </c>
      <c r="L10" s="30" t="s">
        <v>13</v>
      </c>
      <c r="M10" s="31" t="s">
        <v>14</v>
      </c>
      <c r="N10" s="32" t="s">
        <v>15</v>
      </c>
      <c r="O10" s="28" t="s">
        <v>12</v>
      </c>
      <c r="P10" s="25" t="s">
        <v>13</v>
      </c>
      <c r="Q10" s="26" t="s">
        <v>14</v>
      </c>
      <c r="R10" s="27" t="s">
        <v>15</v>
      </c>
      <c r="S10" s="33" t="s">
        <v>16</v>
      </c>
      <c r="T10" s="21" t="s">
        <v>17</v>
      </c>
      <c r="U10" s="34" t="s">
        <v>18</v>
      </c>
      <c r="V10" s="21" t="s">
        <v>19</v>
      </c>
    </row>
    <row r="11" customFormat="false" ht="13.8" hidden="false" customHeight="false" outlineLevel="0" collapsed="false">
      <c r="A11" s="35" t="s">
        <v>20</v>
      </c>
      <c r="B11" s="36" t="s">
        <v>21</v>
      </c>
      <c r="C11" s="37" t="n">
        <v>5</v>
      </c>
      <c r="D11" s="37" t="n">
        <v>1.49</v>
      </c>
      <c r="E11" s="38" t="n">
        <f aca="false">C11/D11</f>
        <v>3.35570469798658</v>
      </c>
      <c r="F11" s="39"/>
      <c r="G11" s="40" t="n">
        <v>54</v>
      </c>
      <c r="H11" s="37" t="n">
        <v>5.77</v>
      </c>
      <c r="I11" s="38" t="n">
        <f aca="false">(G11/H11)</f>
        <v>9.35875216637782</v>
      </c>
      <c r="J11" s="39"/>
      <c r="K11" s="37" t="n">
        <v>76</v>
      </c>
      <c r="L11" s="37" t="n">
        <v>27.12</v>
      </c>
      <c r="M11" s="38" t="n">
        <f aca="false">K11/L11</f>
        <v>2.8023598820059</v>
      </c>
      <c r="N11" s="39"/>
      <c r="O11" s="41" t="n">
        <v>58</v>
      </c>
      <c r="P11" s="41" t="n">
        <v>17.71</v>
      </c>
      <c r="Q11" s="38" t="n">
        <f aca="false">(O11/P11)</f>
        <v>3.27498588368154</v>
      </c>
      <c r="R11" s="39"/>
      <c r="S11" s="37" t="n">
        <f aca="false">E11+I11+M11+Q11</f>
        <v>18.7918026300518</v>
      </c>
      <c r="T11" s="42" t="n">
        <v>2</v>
      </c>
      <c r="U11" s="43" t="n">
        <f aca="false">S11+S12+S13+S14</f>
        <v>69.4883066046462</v>
      </c>
      <c r="V11" s="44" t="n">
        <v>1</v>
      </c>
    </row>
    <row r="12" customFormat="false" ht="13.8" hidden="false" customHeight="false" outlineLevel="0" collapsed="false">
      <c r="A12" s="45" t="s">
        <v>22</v>
      </c>
      <c r="B12" s="36" t="s">
        <v>21</v>
      </c>
      <c r="C12" s="38" t="n">
        <v>5</v>
      </c>
      <c r="D12" s="38" t="n">
        <v>0.9</v>
      </c>
      <c r="E12" s="38" t="n">
        <f aca="false">C12/D12</f>
        <v>5.55555555555556</v>
      </c>
      <c r="F12" s="46"/>
      <c r="G12" s="37" t="n">
        <v>54</v>
      </c>
      <c r="H12" s="38" t="n">
        <v>6.15</v>
      </c>
      <c r="I12" s="38" t="n">
        <f aca="false">(G12/H12)</f>
        <v>8.78048780487805</v>
      </c>
      <c r="J12" s="46"/>
      <c r="K12" s="38" t="n">
        <v>42</v>
      </c>
      <c r="L12" s="38" t="n">
        <v>22.93</v>
      </c>
      <c r="M12" s="38" t="n">
        <f aca="false">K12/L12</f>
        <v>1.83166157871784</v>
      </c>
      <c r="N12" s="46"/>
      <c r="O12" s="47" t="n">
        <v>52</v>
      </c>
      <c r="P12" s="47" t="n">
        <v>13.89</v>
      </c>
      <c r="Q12" s="38" t="n">
        <f aca="false">(O12/P12)</f>
        <v>3.74370050395968</v>
      </c>
      <c r="R12" s="46"/>
      <c r="S12" s="37" t="n">
        <f aca="false">E12+I12+M12+Q12</f>
        <v>19.9114054431111</v>
      </c>
      <c r="T12" s="42" t="n">
        <v>1</v>
      </c>
      <c r="U12" s="43"/>
      <c r="V12" s="44"/>
    </row>
    <row r="13" customFormat="false" ht="13.8" hidden="false" customHeight="false" outlineLevel="0" collapsed="false">
      <c r="A13" s="45" t="s">
        <v>23</v>
      </c>
      <c r="B13" s="36" t="s">
        <v>21</v>
      </c>
      <c r="C13" s="38" t="n">
        <v>5</v>
      </c>
      <c r="D13" s="38" t="n">
        <v>1.21</v>
      </c>
      <c r="E13" s="38" t="n">
        <f aca="false">C13/D13</f>
        <v>4.13223140495868</v>
      </c>
      <c r="F13" s="46"/>
      <c r="G13" s="38" t="n">
        <v>48</v>
      </c>
      <c r="H13" s="38" t="n">
        <v>6.87</v>
      </c>
      <c r="I13" s="38" t="n">
        <f aca="false">(G13/H13)</f>
        <v>6.98689956331878</v>
      </c>
      <c r="J13" s="46"/>
      <c r="K13" s="38" t="n">
        <v>37</v>
      </c>
      <c r="L13" s="38" t="n">
        <v>32.64</v>
      </c>
      <c r="M13" s="38" t="n">
        <f aca="false">K13/L13</f>
        <v>1.13357843137255</v>
      </c>
      <c r="N13" s="46"/>
      <c r="O13" s="47" t="n">
        <v>41</v>
      </c>
      <c r="P13" s="47" t="n">
        <v>17.45</v>
      </c>
      <c r="Q13" s="38" t="n">
        <f aca="false">(O13/P13)</f>
        <v>2.34957020057307</v>
      </c>
      <c r="R13" s="46"/>
      <c r="S13" s="37" t="n">
        <f aca="false">E13+I13+M13+Q13</f>
        <v>14.6022796002231</v>
      </c>
      <c r="T13" s="42" t="n">
        <v>9</v>
      </c>
      <c r="U13" s="43"/>
      <c r="V13" s="44"/>
    </row>
    <row r="14" customFormat="false" ht="13.8" hidden="false" customHeight="false" outlineLevel="0" collapsed="false">
      <c r="A14" s="48" t="s">
        <v>24</v>
      </c>
      <c r="B14" s="49" t="s">
        <v>21</v>
      </c>
      <c r="C14" s="50" t="n">
        <v>3</v>
      </c>
      <c r="D14" s="50" t="n">
        <v>1</v>
      </c>
      <c r="E14" s="51" t="n">
        <f aca="false">C14/D14</f>
        <v>3</v>
      </c>
      <c r="F14" s="52"/>
      <c r="G14" s="50" t="n">
        <v>50</v>
      </c>
      <c r="H14" s="50" t="n">
        <v>6.5</v>
      </c>
      <c r="I14" s="51" t="n">
        <f aca="false">(G14/H14)</f>
        <v>7.69230769230769</v>
      </c>
      <c r="J14" s="52"/>
      <c r="K14" s="50" t="n">
        <v>54</v>
      </c>
      <c r="L14" s="50" t="n">
        <v>29.05</v>
      </c>
      <c r="M14" s="51" t="n">
        <f aca="false">K14/L14</f>
        <v>1.85886402753873</v>
      </c>
      <c r="N14" s="52"/>
      <c r="O14" s="53" t="n">
        <v>56</v>
      </c>
      <c r="P14" s="53" t="n">
        <v>15.42</v>
      </c>
      <c r="Q14" s="51" t="n">
        <f aca="false">(O14/P14)</f>
        <v>3.63164721141375</v>
      </c>
      <c r="R14" s="52"/>
      <c r="S14" s="50" t="n">
        <f aca="false">E14+I14+M14+Q14</f>
        <v>16.1828189312602</v>
      </c>
      <c r="T14" s="54" t="n">
        <v>6</v>
      </c>
      <c r="U14" s="43"/>
      <c r="V14" s="44"/>
    </row>
    <row r="15" customFormat="false" ht="13.8" hidden="false" customHeight="false" outlineLevel="0" collapsed="false">
      <c r="A15" s="35" t="s">
        <v>25</v>
      </c>
      <c r="B15" s="36" t="s">
        <v>26</v>
      </c>
      <c r="C15" s="37" t="n">
        <v>3</v>
      </c>
      <c r="D15" s="37" t="n">
        <v>1.31</v>
      </c>
      <c r="E15" s="38" t="n">
        <f aca="false">C15/D15</f>
        <v>2.29007633587786</v>
      </c>
      <c r="F15" s="46"/>
      <c r="G15" s="37" t="n">
        <v>58</v>
      </c>
      <c r="H15" s="37" t="n">
        <v>6.68</v>
      </c>
      <c r="I15" s="38" t="n">
        <f aca="false">(G15/H15)</f>
        <v>8.68263473053892</v>
      </c>
      <c r="J15" s="46"/>
      <c r="K15" s="37" t="n">
        <v>60</v>
      </c>
      <c r="L15" s="37" t="n">
        <v>27.36</v>
      </c>
      <c r="M15" s="38" t="n">
        <f aca="false">K15/L15</f>
        <v>2.19298245614035</v>
      </c>
      <c r="N15" s="46"/>
      <c r="O15" s="41" t="n">
        <v>54</v>
      </c>
      <c r="P15" s="41" t="n">
        <v>15.07</v>
      </c>
      <c r="Q15" s="38" t="n">
        <f aca="false">(O15/P15)</f>
        <v>3.58327803583278</v>
      </c>
      <c r="R15" s="46"/>
      <c r="S15" s="37" t="n">
        <f aca="false">E15+I15+M15+Q15</f>
        <v>16.7489715583899</v>
      </c>
      <c r="T15" s="42" t="n">
        <v>5</v>
      </c>
      <c r="U15" s="55" t="n">
        <f aca="false">S15+S16+S17+S18</f>
        <v>60.3001929369112</v>
      </c>
      <c r="V15" s="56" t="n">
        <v>2</v>
      </c>
    </row>
    <row r="16" customFormat="false" ht="13.8" hidden="false" customHeight="false" outlineLevel="0" collapsed="false">
      <c r="A16" s="57" t="s">
        <v>27</v>
      </c>
      <c r="B16" s="36" t="s">
        <v>26</v>
      </c>
      <c r="C16" s="37" t="n">
        <v>5</v>
      </c>
      <c r="D16" s="37" t="n">
        <v>1.79</v>
      </c>
      <c r="E16" s="38" t="n">
        <f aca="false">C16/D16</f>
        <v>2.79329608938548</v>
      </c>
      <c r="F16" s="46"/>
      <c r="G16" s="37" t="n">
        <v>46</v>
      </c>
      <c r="H16" s="37" t="n">
        <v>6.44</v>
      </c>
      <c r="I16" s="38" t="n">
        <f aca="false">(G16/H16)</f>
        <v>7.14285714285714</v>
      </c>
      <c r="J16" s="46"/>
      <c r="K16" s="37" t="n">
        <v>67</v>
      </c>
      <c r="L16" s="37" t="n">
        <v>29.17</v>
      </c>
      <c r="M16" s="38" t="n">
        <f aca="false">K16/L16</f>
        <v>2.29688035653068</v>
      </c>
      <c r="N16" s="46"/>
      <c r="O16" s="41" t="n">
        <v>38</v>
      </c>
      <c r="P16" s="41" t="n">
        <v>14.05</v>
      </c>
      <c r="Q16" s="38" t="n">
        <f aca="false">(O16/P16)</f>
        <v>2.70462633451957</v>
      </c>
      <c r="R16" s="46"/>
      <c r="S16" s="37" t="n">
        <f aca="false">E16+I16+M16+Q16</f>
        <v>14.9376599232929</v>
      </c>
      <c r="T16" s="42" t="n">
        <v>7</v>
      </c>
      <c r="U16" s="55"/>
      <c r="V16" s="56"/>
    </row>
    <row r="17" customFormat="false" ht="13.8" hidden="false" customHeight="false" outlineLevel="0" collapsed="false">
      <c r="A17" s="35" t="s">
        <v>28</v>
      </c>
      <c r="B17" s="36" t="s">
        <v>26</v>
      </c>
      <c r="C17" s="37" t="n">
        <v>5</v>
      </c>
      <c r="D17" s="37" t="n">
        <v>1.27</v>
      </c>
      <c r="E17" s="38" t="n">
        <f aca="false">C17/D17</f>
        <v>3.93700787401575</v>
      </c>
      <c r="F17" s="46"/>
      <c r="G17" s="37" t="n">
        <v>54</v>
      </c>
      <c r="H17" s="37" t="n">
        <v>6.6</v>
      </c>
      <c r="I17" s="38" t="n">
        <f aca="false">(G17/H17)</f>
        <v>8.18181818181818</v>
      </c>
      <c r="J17" s="46"/>
      <c r="K17" s="37" t="n">
        <v>52</v>
      </c>
      <c r="L17" s="37" t="n">
        <v>22.25</v>
      </c>
      <c r="M17" s="38" t="n">
        <f aca="false">K17/L17</f>
        <v>2.33707865168539</v>
      </c>
      <c r="N17" s="46"/>
      <c r="O17" s="41" t="n">
        <v>54</v>
      </c>
      <c r="P17" s="41" t="n">
        <v>15.44</v>
      </c>
      <c r="Q17" s="38" t="n">
        <f aca="false">(O17/P17)</f>
        <v>3.49740932642487</v>
      </c>
      <c r="R17" s="46"/>
      <c r="S17" s="37" t="n">
        <f aca="false">E17+I17+M17+Q17</f>
        <v>17.9533140339442</v>
      </c>
      <c r="T17" s="42" t="n">
        <v>4</v>
      </c>
      <c r="U17" s="55"/>
      <c r="V17" s="56"/>
    </row>
    <row r="18" customFormat="false" ht="13.8" hidden="false" customHeight="false" outlineLevel="0" collapsed="false">
      <c r="A18" s="58" t="s">
        <v>29</v>
      </c>
      <c r="B18" s="49" t="s">
        <v>26</v>
      </c>
      <c r="C18" s="50" t="n">
        <v>0</v>
      </c>
      <c r="D18" s="50" t="n">
        <v>1.55</v>
      </c>
      <c r="E18" s="51" t="n">
        <f aca="false">C18/D18</f>
        <v>0</v>
      </c>
      <c r="F18" s="52"/>
      <c r="G18" s="50" t="n">
        <v>37</v>
      </c>
      <c r="H18" s="50" t="n">
        <v>6.07</v>
      </c>
      <c r="I18" s="51" t="n">
        <f aca="false">(G18/H18)</f>
        <v>6.09555189456343</v>
      </c>
      <c r="J18" s="52"/>
      <c r="K18" s="50" t="n">
        <v>36</v>
      </c>
      <c r="L18" s="50" t="n">
        <v>23.69</v>
      </c>
      <c r="M18" s="51" t="n">
        <f aca="false">K18/L18</f>
        <v>1.51962853524694</v>
      </c>
      <c r="N18" s="52"/>
      <c r="O18" s="53" t="n">
        <v>50</v>
      </c>
      <c r="P18" s="53" t="n">
        <v>16.42</v>
      </c>
      <c r="Q18" s="51" t="n">
        <f aca="false">(O18/P18)</f>
        <v>3.04506699147381</v>
      </c>
      <c r="R18" s="52"/>
      <c r="S18" s="50" t="n">
        <f aca="false">E18+I18+M18+Q18</f>
        <v>10.6602474212842</v>
      </c>
      <c r="T18" s="54" t="n">
        <v>20</v>
      </c>
      <c r="U18" s="55"/>
      <c r="V18" s="56"/>
    </row>
    <row r="19" customFormat="false" ht="13.8" hidden="false" customHeight="false" outlineLevel="0" collapsed="false">
      <c r="A19" s="57" t="s">
        <v>30</v>
      </c>
      <c r="B19" s="36" t="s">
        <v>31</v>
      </c>
      <c r="C19" s="37" t="n">
        <v>3</v>
      </c>
      <c r="D19" s="37" t="n">
        <v>1.67</v>
      </c>
      <c r="E19" s="38" t="n">
        <f aca="false">C19/D19</f>
        <v>1.79640718562874</v>
      </c>
      <c r="F19" s="46"/>
      <c r="G19" s="37" t="n">
        <v>46</v>
      </c>
      <c r="H19" s="37" t="n">
        <v>6.9</v>
      </c>
      <c r="I19" s="38" t="n">
        <f aca="false">(G19/H19)</f>
        <v>6.66666666666667</v>
      </c>
      <c r="J19" s="46"/>
      <c r="K19" s="37" t="n">
        <v>40</v>
      </c>
      <c r="L19" s="37" t="n">
        <v>22.57</v>
      </c>
      <c r="M19" s="38" t="n">
        <f aca="false">K19/L19</f>
        <v>1.77226406734603</v>
      </c>
      <c r="N19" s="46"/>
      <c r="O19" s="41" t="n">
        <v>44</v>
      </c>
      <c r="P19" s="41" t="n">
        <v>18.49</v>
      </c>
      <c r="Q19" s="38" t="n">
        <f aca="false">(O19/P19)</f>
        <v>2.37966468361276</v>
      </c>
      <c r="R19" s="46"/>
      <c r="S19" s="37" t="n">
        <f aca="false">E19+I19+M19+Q19</f>
        <v>12.6150026032542</v>
      </c>
      <c r="T19" s="42" t="n">
        <v>14</v>
      </c>
      <c r="U19" s="55" t="n">
        <f aca="false">S19+S20+S21+S22</f>
        <v>50.9316462731857</v>
      </c>
      <c r="V19" s="56" t="n">
        <v>4</v>
      </c>
    </row>
    <row r="20" customFormat="false" ht="13.8" hidden="false" customHeight="false" outlineLevel="0" collapsed="false">
      <c r="A20" s="57" t="s">
        <v>32</v>
      </c>
      <c r="B20" s="36" t="s">
        <v>31</v>
      </c>
      <c r="C20" s="37" t="n">
        <v>5</v>
      </c>
      <c r="D20" s="37" t="n">
        <v>1.73</v>
      </c>
      <c r="E20" s="38" t="n">
        <f aca="false">C20/D20</f>
        <v>2.89017341040462</v>
      </c>
      <c r="F20" s="46"/>
      <c r="G20" s="37" t="n">
        <v>50</v>
      </c>
      <c r="H20" s="37" t="n">
        <v>6.76</v>
      </c>
      <c r="I20" s="38" t="n">
        <f aca="false">(G20/H20)</f>
        <v>7.39644970414201</v>
      </c>
      <c r="J20" s="46"/>
      <c r="K20" s="37" t="n">
        <v>44</v>
      </c>
      <c r="L20" s="37" t="n">
        <v>20.12</v>
      </c>
      <c r="M20" s="38" t="n">
        <f aca="false">K20/L20</f>
        <v>2.18687872763419</v>
      </c>
      <c r="N20" s="46"/>
      <c r="O20" s="41" t="n">
        <v>37</v>
      </c>
      <c r="P20" s="41" t="n">
        <v>25.4</v>
      </c>
      <c r="Q20" s="38" t="n">
        <f aca="false">(O20/P20)</f>
        <v>1.45669291338583</v>
      </c>
      <c r="R20" s="46"/>
      <c r="S20" s="37" t="n">
        <f aca="false">E20+I20+M20+Q20</f>
        <v>13.9301947555667</v>
      </c>
      <c r="T20" s="42" t="n">
        <v>11</v>
      </c>
      <c r="U20" s="55"/>
      <c r="V20" s="56"/>
    </row>
    <row r="21" customFormat="false" ht="13.8" hidden="false" customHeight="false" outlineLevel="0" collapsed="false">
      <c r="A21" s="35" t="s">
        <v>33</v>
      </c>
      <c r="B21" s="36" t="s">
        <v>31</v>
      </c>
      <c r="C21" s="37" t="n">
        <v>5</v>
      </c>
      <c r="D21" s="37" t="n">
        <v>1.92</v>
      </c>
      <c r="E21" s="38" t="n">
        <f aca="false">C21/D21</f>
        <v>2.60416666666667</v>
      </c>
      <c r="F21" s="46"/>
      <c r="G21" s="37" t="n">
        <v>43</v>
      </c>
      <c r="H21" s="37" t="n">
        <v>7.48</v>
      </c>
      <c r="I21" s="38" t="n">
        <f aca="false">(G21/H21)</f>
        <v>5.74866310160428</v>
      </c>
      <c r="J21" s="46"/>
      <c r="K21" s="37" t="n">
        <v>29</v>
      </c>
      <c r="L21" s="37" t="n">
        <v>20.97</v>
      </c>
      <c r="M21" s="38" t="n">
        <f aca="false">K21/L21</f>
        <v>1.38292799237005</v>
      </c>
      <c r="N21" s="46"/>
      <c r="O21" s="41" t="n">
        <v>23</v>
      </c>
      <c r="P21" s="41" t="n">
        <v>15.3</v>
      </c>
      <c r="Q21" s="38" t="n">
        <f aca="false">(O21/P21)</f>
        <v>1.50326797385621</v>
      </c>
      <c r="R21" s="46"/>
      <c r="S21" s="37" t="n">
        <f aca="false">E21+I21+M21+Q21</f>
        <v>11.2390257344972</v>
      </c>
      <c r="T21" s="42" t="n">
        <v>17</v>
      </c>
      <c r="U21" s="55"/>
      <c r="V21" s="56"/>
    </row>
    <row r="22" customFormat="false" ht="13.8" hidden="false" customHeight="false" outlineLevel="0" collapsed="false">
      <c r="A22" s="48" t="s">
        <v>34</v>
      </c>
      <c r="B22" s="49" t="s">
        <v>31</v>
      </c>
      <c r="C22" s="50" t="n">
        <v>5</v>
      </c>
      <c r="D22" s="50" t="n">
        <v>1.53</v>
      </c>
      <c r="E22" s="51" t="n">
        <f aca="false">C22/D22</f>
        <v>3.26797385620915</v>
      </c>
      <c r="F22" s="52"/>
      <c r="G22" s="50" t="n">
        <v>41</v>
      </c>
      <c r="H22" s="50" t="n">
        <v>5.48</v>
      </c>
      <c r="I22" s="51" t="n">
        <f aca="false">(G22/H22)</f>
        <v>7.48175182481752</v>
      </c>
      <c r="J22" s="52"/>
      <c r="K22" s="50" t="n">
        <v>18</v>
      </c>
      <c r="L22" s="50" t="n">
        <v>15.65</v>
      </c>
      <c r="M22" s="51" t="n">
        <f aca="false">K22/L22</f>
        <v>1.15015974440895</v>
      </c>
      <c r="N22" s="52"/>
      <c r="O22" s="53" t="n">
        <v>19</v>
      </c>
      <c r="P22" s="53" t="n">
        <v>15.23</v>
      </c>
      <c r="Q22" s="51" t="n">
        <f aca="false">(O22/P22)</f>
        <v>1.24753775443204</v>
      </c>
      <c r="R22" s="52"/>
      <c r="S22" s="50" t="n">
        <f aca="false">E22+I22+M22+Q22</f>
        <v>13.1474231798677</v>
      </c>
      <c r="T22" s="54" t="n">
        <v>13</v>
      </c>
      <c r="U22" s="55"/>
      <c r="V22" s="56"/>
    </row>
    <row r="23" customFormat="false" ht="13.8" hidden="false" customHeight="false" outlineLevel="0" collapsed="false">
      <c r="A23" s="35" t="s">
        <v>35</v>
      </c>
      <c r="B23" s="35" t="s">
        <v>36</v>
      </c>
      <c r="C23" s="38" t="n">
        <v>5</v>
      </c>
      <c r="D23" s="38" t="n">
        <v>1.59</v>
      </c>
      <c r="E23" s="38" t="n">
        <f aca="false">C23/D23</f>
        <v>3.14465408805031</v>
      </c>
      <c r="F23" s="46"/>
      <c r="G23" s="38" t="n">
        <v>46</v>
      </c>
      <c r="H23" s="38" t="n">
        <v>10.5</v>
      </c>
      <c r="I23" s="38" t="n">
        <f aca="false">(G23/H23)</f>
        <v>4.38095238095238</v>
      </c>
      <c r="J23" s="46"/>
      <c r="K23" s="38" t="n">
        <v>24</v>
      </c>
      <c r="L23" s="38" t="n">
        <v>27.48</v>
      </c>
      <c r="M23" s="38" t="n">
        <f aca="false">K23/L23</f>
        <v>0.873362445414847</v>
      </c>
      <c r="N23" s="46"/>
      <c r="O23" s="47" t="n">
        <v>45</v>
      </c>
      <c r="P23" s="47" t="n">
        <v>19.15</v>
      </c>
      <c r="Q23" s="38" t="n">
        <f aca="false">(O23/P23)</f>
        <v>2.34986945169713</v>
      </c>
      <c r="R23" s="46"/>
      <c r="S23" s="37" t="n">
        <f aca="false">E23+I23+M23+Q23</f>
        <v>10.7488383661147</v>
      </c>
      <c r="T23" s="42" t="n">
        <v>19</v>
      </c>
      <c r="U23" s="55" t="n">
        <f aca="false">S23+S24+S25+S26</f>
        <v>46.6745593367646</v>
      </c>
      <c r="V23" s="56" t="n">
        <v>5</v>
      </c>
    </row>
    <row r="24" customFormat="false" ht="13.8" hidden="false" customHeight="false" outlineLevel="0" collapsed="false">
      <c r="A24" s="35" t="s">
        <v>37</v>
      </c>
      <c r="B24" s="35" t="s">
        <v>36</v>
      </c>
      <c r="C24" s="38" t="n">
        <v>5</v>
      </c>
      <c r="D24" s="38" t="n">
        <v>1.15</v>
      </c>
      <c r="E24" s="38" t="n">
        <f aca="false">C24/D24</f>
        <v>4.34782608695652</v>
      </c>
      <c r="F24" s="46"/>
      <c r="G24" s="38" t="n">
        <v>52</v>
      </c>
      <c r="H24" s="38" t="n">
        <v>9.92</v>
      </c>
      <c r="I24" s="38" t="n">
        <f aca="false">(G24/H24)</f>
        <v>5.24193548387097</v>
      </c>
      <c r="J24" s="46"/>
      <c r="K24" s="38" t="n">
        <v>47</v>
      </c>
      <c r="L24" s="38" t="n">
        <v>35.07</v>
      </c>
      <c r="M24" s="38" t="n">
        <f aca="false">K24/L24</f>
        <v>1.34017678927859</v>
      </c>
      <c r="N24" s="46"/>
      <c r="O24" s="47" t="n">
        <v>58</v>
      </c>
      <c r="P24" s="47" t="n">
        <v>20.87</v>
      </c>
      <c r="Q24" s="38" t="n">
        <f aca="false">(O24/P24)</f>
        <v>2.77910876856732</v>
      </c>
      <c r="R24" s="46"/>
      <c r="S24" s="37" t="n">
        <f aca="false">E24+I24+M24+Q24</f>
        <v>13.7090471286734</v>
      </c>
      <c r="T24" s="42" t="n">
        <v>12</v>
      </c>
      <c r="U24" s="55"/>
      <c r="V24" s="56"/>
    </row>
    <row r="25" customFormat="false" ht="13.8" hidden="false" customHeight="false" outlineLevel="0" collapsed="false">
      <c r="A25" s="35" t="s">
        <v>38</v>
      </c>
      <c r="B25" s="35" t="s">
        <v>36</v>
      </c>
      <c r="C25" s="38" t="n">
        <v>5</v>
      </c>
      <c r="D25" s="38" t="n">
        <v>1.52</v>
      </c>
      <c r="E25" s="38" t="n">
        <f aca="false">C25/D25</f>
        <v>3.28947368421053</v>
      </c>
      <c r="F25" s="46"/>
      <c r="G25" s="38" t="n">
        <v>44</v>
      </c>
      <c r="H25" s="38" t="n">
        <v>8.79</v>
      </c>
      <c r="I25" s="38" t="n">
        <f aca="false">(G25/H25)</f>
        <v>5.00568828213879</v>
      </c>
      <c r="J25" s="46"/>
      <c r="K25" s="38" t="n">
        <v>47</v>
      </c>
      <c r="L25" s="38" t="n">
        <v>39.57</v>
      </c>
      <c r="M25" s="38" t="n">
        <f aca="false">K25/L25</f>
        <v>1.18776851149861</v>
      </c>
      <c r="N25" s="46"/>
      <c r="O25" s="47" t="n">
        <v>48</v>
      </c>
      <c r="P25" s="47" t="n">
        <v>19.86</v>
      </c>
      <c r="Q25" s="38" t="n">
        <f aca="false">(O25/P25)</f>
        <v>2.41691842900302</v>
      </c>
      <c r="R25" s="46"/>
      <c r="S25" s="37" t="n">
        <f aca="false">E25+I25+M25+Q25</f>
        <v>11.899848906851</v>
      </c>
      <c r="T25" s="42" t="n">
        <v>15</v>
      </c>
      <c r="U25" s="55"/>
      <c r="V25" s="56"/>
    </row>
    <row r="26" customFormat="false" ht="13.8" hidden="false" customHeight="false" outlineLevel="0" collapsed="false">
      <c r="A26" s="48" t="s">
        <v>39</v>
      </c>
      <c r="B26" s="48" t="s">
        <v>36</v>
      </c>
      <c r="C26" s="51" t="n">
        <v>3</v>
      </c>
      <c r="D26" s="51" t="n">
        <v>1.48</v>
      </c>
      <c r="E26" s="51" t="n">
        <f aca="false">C26/D26</f>
        <v>2.02702702702703</v>
      </c>
      <c r="F26" s="52"/>
      <c r="G26" s="51" t="n">
        <v>44</v>
      </c>
      <c r="H26" s="51" t="n">
        <v>10.27</v>
      </c>
      <c r="I26" s="51" t="n">
        <f aca="false">(G26/H26)</f>
        <v>4.28432327166504</v>
      </c>
      <c r="J26" s="52"/>
      <c r="K26" s="51" t="n">
        <v>47</v>
      </c>
      <c r="L26" s="51" t="n">
        <v>29.49</v>
      </c>
      <c r="M26" s="51" t="n">
        <f aca="false">K26/L26</f>
        <v>1.59376059681248</v>
      </c>
      <c r="N26" s="52"/>
      <c r="O26" s="59" t="n">
        <v>56</v>
      </c>
      <c r="P26" s="59" t="n">
        <v>23.22</v>
      </c>
      <c r="Q26" s="51" t="n">
        <f aca="false">(O26/P26)</f>
        <v>2.41171403962102</v>
      </c>
      <c r="R26" s="52"/>
      <c r="S26" s="50" t="n">
        <f aca="false">E26+I26+M26+Q26</f>
        <v>10.3168249351256</v>
      </c>
      <c r="T26" s="54" t="n">
        <v>22</v>
      </c>
      <c r="U26" s="55"/>
      <c r="V26" s="56"/>
    </row>
    <row r="27" customFormat="false" ht="13.8" hidden="false" customHeight="false" outlineLevel="0" collapsed="false">
      <c r="A27" s="35" t="s">
        <v>40</v>
      </c>
      <c r="B27" s="35" t="s">
        <v>41</v>
      </c>
      <c r="C27" s="38" t="n">
        <v>5</v>
      </c>
      <c r="D27" s="38" t="n">
        <v>1.19</v>
      </c>
      <c r="E27" s="38" t="n">
        <f aca="false">C27/D27</f>
        <v>4.20168067226891</v>
      </c>
      <c r="F27" s="46"/>
      <c r="G27" s="38" t="n">
        <v>47</v>
      </c>
      <c r="H27" s="38" t="n">
        <v>5.79</v>
      </c>
      <c r="I27" s="38" t="n">
        <f aca="false">(G27/H27)</f>
        <v>8.11744386873921</v>
      </c>
      <c r="J27" s="46"/>
      <c r="K27" s="38" t="n">
        <v>67</v>
      </c>
      <c r="L27" s="38" t="n">
        <v>25.77</v>
      </c>
      <c r="M27" s="38" t="n">
        <f aca="false">K27/L27</f>
        <v>2.59992239037641</v>
      </c>
      <c r="N27" s="46"/>
      <c r="O27" s="47" t="n">
        <v>50</v>
      </c>
      <c r="P27" s="47" t="n">
        <v>15.15</v>
      </c>
      <c r="Q27" s="38" t="n">
        <f aca="false">(O27/P27)</f>
        <v>3.3003300330033</v>
      </c>
      <c r="R27" s="46"/>
      <c r="S27" s="37" t="n">
        <f aca="false">E27+I27+M27+Q27</f>
        <v>18.2193769643878</v>
      </c>
      <c r="T27" s="42" t="n">
        <v>3</v>
      </c>
      <c r="U27" s="55" t="n">
        <f aca="false">S27+S28+S29+S30</f>
        <v>57.6863443700054</v>
      </c>
      <c r="V27" s="56" t="n">
        <v>3</v>
      </c>
    </row>
    <row r="28" customFormat="false" ht="13.8" hidden="false" customHeight="false" outlineLevel="0" collapsed="false">
      <c r="A28" s="35" t="s">
        <v>42</v>
      </c>
      <c r="B28" s="35" t="s">
        <v>41</v>
      </c>
      <c r="C28" s="38" t="n">
        <v>3</v>
      </c>
      <c r="D28" s="38" t="n">
        <v>1.43</v>
      </c>
      <c r="E28" s="38" t="n">
        <f aca="false">C28/D28</f>
        <v>2.0979020979021</v>
      </c>
      <c r="F28" s="46"/>
      <c r="G28" s="38" t="n">
        <v>40</v>
      </c>
      <c r="H28" s="38" t="n">
        <v>6.26</v>
      </c>
      <c r="I28" s="38" t="n">
        <f aca="false">(G28/H28)</f>
        <v>6.38977635782748</v>
      </c>
      <c r="J28" s="46"/>
      <c r="K28" s="38" t="n">
        <v>39</v>
      </c>
      <c r="L28" s="38" t="n">
        <v>19.43</v>
      </c>
      <c r="M28" s="38" t="n">
        <f aca="false">K28/L28</f>
        <v>2.00720535254761</v>
      </c>
      <c r="N28" s="46"/>
      <c r="O28" s="47" t="n">
        <v>52</v>
      </c>
      <c r="P28" s="47" t="n">
        <v>15</v>
      </c>
      <c r="Q28" s="38" t="n">
        <f aca="false">(O28/P28)</f>
        <v>3.46666666666667</v>
      </c>
      <c r="R28" s="46"/>
      <c r="S28" s="37" t="n">
        <f aca="false">E28+I28+M28+Q28</f>
        <v>13.9615504749438</v>
      </c>
      <c r="T28" s="42" t="n">
        <v>10</v>
      </c>
      <c r="U28" s="55"/>
      <c r="V28" s="56"/>
    </row>
    <row r="29" customFormat="false" ht="14.5" hidden="false" customHeight="false" outlineLevel="0" collapsed="false">
      <c r="A29" s="35" t="s">
        <v>43</v>
      </c>
      <c r="B29" s="35" t="s">
        <v>41</v>
      </c>
      <c r="C29" s="38" t="n">
        <v>5</v>
      </c>
      <c r="D29" s="38" t="n">
        <v>1.51</v>
      </c>
      <c r="E29" s="38" t="n">
        <f aca="false">C29/D29</f>
        <v>3.3112582781457</v>
      </c>
      <c r="F29" s="46"/>
      <c r="G29" s="38" t="n">
        <v>56</v>
      </c>
      <c r="H29" s="38" t="n">
        <v>8.02</v>
      </c>
      <c r="I29" s="38" t="n">
        <f aca="false">(G29/H29)</f>
        <v>6.98254364089776</v>
      </c>
      <c r="J29" s="46"/>
      <c r="K29" s="38" t="n">
        <v>45</v>
      </c>
      <c r="L29" s="38" t="n">
        <v>26.33</v>
      </c>
      <c r="M29" s="38" t="n">
        <f aca="false">K29/L29</f>
        <v>1.70907709836688</v>
      </c>
      <c r="N29" s="46"/>
      <c r="O29" s="47" t="n">
        <v>48</v>
      </c>
      <c r="P29" s="47" t="n">
        <v>17.28</v>
      </c>
      <c r="Q29" s="38" t="n">
        <f aca="false">(O29/P29)</f>
        <v>2.77777777777778</v>
      </c>
      <c r="R29" s="46"/>
      <c r="S29" s="37" t="n">
        <f aca="false">E29+I29+M29+Q29</f>
        <v>14.7806567951881</v>
      </c>
      <c r="T29" s="42" t="n">
        <v>8</v>
      </c>
      <c r="U29" s="55"/>
      <c r="V29" s="56"/>
    </row>
    <row r="30" customFormat="false" ht="14.5" hidden="false" customHeight="false" outlineLevel="0" collapsed="false">
      <c r="A30" s="48" t="s">
        <v>44</v>
      </c>
      <c r="B30" s="48" t="s">
        <v>41</v>
      </c>
      <c r="C30" s="51" t="n">
        <v>3</v>
      </c>
      <c r="D30" s="51" t="n">
        <v>1.28</v>
      </c>
      <c r="E30" s="51" t="n">
        <f aca="false">C30/D30</f>
        <v>2.34375</v>
      </c>
      <c r="F30" s="52"/>
      <c r="G30" s="51" t="n">
        <v>40</v>
      </c>
      <c r="H30" s="51" t="n">
        <v>8.34</v>
      </c>
      <c r="I30" s="51" t="n">
        <f aca="false">(G30/H30)</f>
        <v>4.79616306954437</v>
      </c>
      <c r="J30" s="52"/>
      <c r="K30" s="51" t="n">
        <v>30</v>
      </c>
      <c r="L30" s="51" t="n">
        <v>31.23</v>
      </c>
      <c r="M30" s="51" t="n">
        <f aca="false">K30/L30</f>
        <v>0.960614793467819</v>
      </c>
      <c r="N30" s="52"/>
      <c r="O30" s="59" t="n">
        <v>47</v>
      </c>
      <c r="P30" s="59" t="n">
        <v>17.91</v>
      </c>
      <c r="Q30" s="51" t="n">
        <f aca="false">(O30/P30)</f>
        <v>2.62423227247348</v>
      </c>
      <c r="R30" s="52"/>
      <c r="S30" s="50" t="n">
        <f aca="false">E30+I30+M30+Q30</f>
        <v>10.7247601354857</v>
      </c>
      <c r="T30" s="54" t="n">
        <v>17</v>
      </c>
      <c r="U30" s="55"/>
      <c r="V30" s="56"/>
    </row>
    <row r="31" customFormat="false" ht="13.8" hidden="false" customHeight="false" outlineLevel="0" collapsed="false">
      <c r="A31" s="35" t="s">
        <v>45</v>
      </c>
      <c r="B31" s="35" t="s">
        <v>46</v>
      </c>
      <c r="C31" s="38" t="n">
        <v>5</v>
      </c>
      <c r="D31" s="38" t="n">
        <v>1.51</v>
      </c>
      <c r="E31" s="38" t="n">
        <f aca="false">C31/D31</f>
        <v>3.3112582781457</v>
      </c>
      <c r="F31" s="46"/>
      <c r="G31" s="38" t="n">
        <v>40</v>
      </c>
      <c r="H31" s="38" t="n">
        <v>9.42</v>
      </c>
      <c r="I31" s="38" t="n">
        <f aca="false">(G31/H31)</f>
        <v>4.24628450106157</v>
      </c>
      <c r="J31" s="46"/>
      <c r="K31" s="38" t="n">
        <v>33</v>
      </c>
      <c r="L31" s="38" t="n">
        <v>30.68</v>
      </c>
      <c r="M31" s="38" t="n">
        <f aca="false">K31/L31</f>
        <v>1.07561929595828</v>
      </c>
      <c r="N31" s="46"/>
      <c r="O31" s="47" t="n">
        <v>44</v>
      </c>
      <c r="P31" s="47" t="n">
        <v>22.74</v>
      </c>
      <c r="Q31" s="38" t="n">
        <f aca="false">(O31/P31)</f>
        <v>1.9349164467898</v>
      </c>
      <c r="R31" s="46"/>
      <c r="S31" s="37" t="n">
        <f aca="false">E31+I31+M31+Q31</f>
        <v>10.5680785219553</v>
      </c>
      <c r="T31" s="42" t="n">
        <v>21</v>
      </c>
      <c r="U31" s="55" t="n">
        <f aca="false">S31+S32+S33+S34</f>
        <v>37.4927739772262</v>
      </c>
      <c r="V31" s="56" t="n">
        <v>6</v>
      </c>
    </row>
    <row r="32" customFormat="false" ht="13.8" hidden="false" customHeight="false" outlineLevel="0" collapsed="false">
      <c r="A32" s="35" t="s">
        <v>47</v>
      </c>
      <c r="B32" s="35" t="s">
        <v>46</v>
      </c>
      <c r="C32" s="38" t="n">
        <v>3</v>
      </c>
      <c r="D32" s="38" t="n">
        <v>2.76</v>
      </c>
      <c r="E32" s="38" t="n">
        <f aca="false">C32/D32</f>
        <v>1.08695652173913</v>
      </c>
      <c r="F32" s="46"/>
      <c r="G32" s="38" t="n">
        <v>42</v>
      </c>
      <c r="H32" s="38" t="n">
        <v>12.23</v>
      </c>
      <c r="I32" s="38" t="n">
        <f aca="false">(G32/H32)</f>
        <v>3.43417825020442</v>
      </c>
      <c r="J32" s="46"/>
      <c r="K32" s="38" t="n">
        <v>18</v>
      </c>
      <c r="L32" s="38" t="n">
        <v>28.85</v>
      </c>
      <c r="M32" s="38" t="n">
        <f aca="false">K32/L32</f>
        <v>0.623916811091854</v>
      </c>
      <c r="N32" s="46"/>
      <c r="O32" s="47" t="n">
        <v>44</v>
      </c>
      <c r="P32" s="47" t="n">
        <v>25.49</v>
      </c>
      <c r="Q32" s="38" t="n">
        <f aca="false">(O32/P32)</f>
        <v>1.7261671243625</v>
      </c>
      <c r="R32" s="46"/>
      <c r="S32" s="37" t="n">
        <f aca="false">E32+I32+M32+Q32</f>
        <v>6.8712187073979</v>
      </c>
      <c r="T32" s="42" t="n">
        <v>27</v>
      </c>
      <c r="U32" s="55"/>
      <c r="V32" s="56"/>
    </row>
    <row r="33" customFormat="false" ht="13.8" hidden="false" customHeight="false" outlineLevel="0" collapsed="false">
      <c r="A33" s="35" t="s">
        <v>48</v>
      </c>
      <c r="B33" s="35" t="s">
        <v>46</v>
      </c>
      <c r="C33" s="38" t="n">
        <v>3</v>
      </c>
      <c r="D33" s="38" t="n">
        <v>2.24</v>
      </c>
      <c r="E33" s="38" t="n">
        <f aca="false">C33/D33</f>
        <v>1.33928571428571</v>
      </c>
      <c r="F33" s="46"/>
      <c r="G33" s="38" t="n">
        <v>40</v>
      </c>
      <c r="H33" s="38" t="n">
        <v>7.68</v>
      </c>
      <c r="I33" s="38" t="n">
        <f aca="false">(G33/H33)</f>
        <v>5.20833333333333</v>
      </c>
      <c r="J33" s="46"/>
      <c r="K33" s="38" t="n">
        <v>64</v>
      </c>
      <c r="L33" s="38" t="n">
        <v>31.69</v>
      </c>
      <c r="M33" s="38" t="n">
        <f aca="false">K33/L33</f>
        <v>2.01956453139792</v>
      </c>
      <c r="N33" s="46"/>
      <c r="O33" s="47" t="n">
        <v>11</v>
      </c>
      <c r="P33" s="47" t="n">
        <v>22.3</v>
      </c>
      <c r="Q33" s="38" t="n">
        <f aca="false">(O33/P33)</f>
        <v>0.493273542600897</v>
      </c>
      <c r="R33" s="46"/>
      <c r="S33" s="37" t="n">
        <f aca="false">E33+I33+M33+Q33</f>
        <v>9.06045712161786</v>
      </c>
      <c r="T33" s="42" t="n">
        <v>23</v>
      </c>
      <c r="U33" s="55"/>
      <c r="V33" s="56"/>
    </row>
    <row r="34" customFormat="false" ht="13.8" hidden="false" customHeight="false" outlineLevel="0" collapsed="false">
      <c r="A34" s="48" t="s">
        <v>49</v>
      </c>
      <c r="B34" s="48" t="s">
        <v>46</v>
      </c>
      <c r="C34" s="51" t="n">
        <v>5</v>
      </c>
      <c r="D34" s="51" t="n">
        <v>2.29</v>
      </c>
      <c r="E34" s="51" t="n">
        <f aca="false">C34/D34</f>
        <v>2.18340611353712</v>
      </c>
      <c r="F34" s="52"/>
      <c r="G34" s="51" t="n">
        <v>50</v>
      </c>
      <c r="H34" s="51" t="n">
        <v>9.01</v>
      </c>
      <c r="I34" s="51" t="n">
        <f aca="false">(G34/H34)</f>
        <v>5.54938956714761</v>
      </c>
      <c r="J34" s="52"/>
      <c r="K34" s="51" t="n">
        <v>36</v>
      </c>
      <c r="L34" s="51" t="n">
        <v>29.62</v>
      </c>
      <c r="M34" s="51" t="n">
        <f aca="false">K34/L34</f>
        <v>1.2153950033761</v>
      </c>
      <c r="N34" s="52"/>
      <c r="O34" s="59" t="n">
        <v>52</v>
      </c>
      <c r="P34" s="59" t="n">
        <v>25.43</v>
      </c>
      <c r="Q34" s="51" t="n">
        <f aca="false">(O34/P34)</f>
        <v>2.04482894219426</v>
      </c>
      <c r="R34" s="52"/>
      <c r="S34" s="50" t="n">
        <f aca="false">E34+I34+M34+Q34</f>
        <v>10.9930196262551</v>
      </c>
      <c r="T34" s="54" t="n">
        <v>18</v>
      </c>
      <c r="U34" s="55"/>
      <c r="V34" s="56"/>
    </row>
    <row r="35" customFormat="false" ht="13.8" hidden="false" customHeight="false" outlineLevel="0" collapsed="false">
      <c r="A35" s="57" t="s">
        <v>50</v>
      </c>
      <c r="B35" s="57" t="s">
        <v>51</v>
      </c>
      <c r="C35" s="37" t="n">
        <v>5</v>
      </c>
      <c r="D35" s="37" t="n">
        <v>2.04</v>
      </c>
      <c r="E35" s="38" t="n">
        <f aca="false">C35/D35</f>
        <v>2.45098039215686</v>
      </c>
      <c r="F35" s="46"/>
      <c r="G35" s="37" t="n">
        <v>46</v>
      </c>
      <c r="H35" s="37" t="n">
        <v>11.73</v>
      </c>
      <c r="I35" s="38" t="n">
        <f aca="false">(G35/H35)</f>
        <v>3.92156862745098</v>
      </c>
      <c r="J35" s="46"/>
      <c r="K35" s="37" t="n">
        <v>47</v>
      </c>
      <c r="L35" s="37" t="n">
        <v>34.82</v>
      </c>
      <c r="M35" s="38" t="n">
        <f aca="false">K35/L35</f>
        <v>1.34979896611143</v>
      </c>
      <c r="N35" s="46"/>
      <c r="O35" s="41" t="n">
        <v>39</v>
      </c>
      <c r="P35" s="41" t="n">
        <v>36.68</v>
      </c>
      <c r="Q35" s="38" t="n">
        <f aca="false">(O35/P35)</f>
        <v>1.06324972737186</v>
      </c>
      <c r="R35" s="46"/>
      <c r="S35" s="37" t="n">
        <f aca="false">E35+I35+M35+Q35</f>
        <v>8.78559771309114</v>
      </c>
      <c r="T35" s="42" t="n">
        <v>22</v>
      </c>
      <c r="U35" s="55" t="n">
        <f aca="false">S35+S36+S37+S38</f>
        <v>28.3007781399725</v>
      </c>
      <c r="V35" s="56" t="n">
        <v>7</v>
      </c>
    </row>
    <row r="36" customFormat="false" ht="13.8" hidden="false" customHeight="false" outlineLevel="0" collapsed="false">
      <c r="A36" s="57" t="s">
        <v>52</v>
      </c>
      <c r="B36" s="57" t="s">
        <v>51</v>
      </c>
      <c r="C36" s="37" t="n">
        <v>5</v>
      </c>
      <c r="D36" s="37" t="n">
        <v>2.89</v>
      </c>
      <c r="E36" s="38" t="n">
        <f aca="false">C36/D36</f>
        <v>1.73010380622837</v>
      </c>
      <c r="F36" s="46"/>
      <c r="G36" s="37" t="n">
        <v>52</v>
      </c>
      <c r="H36" s="37" t="n">
        <v>15.74</v>
      </c>
      <c r="I36" s="38" t="n">
        <f aca="false">(G36/H36)</f>
        <v>3.30368487928844</v>
      </c>
      <c r="J36" s="46"/>
      <c r="K36" s="37" t="n">
        <v>25</v>
      </c>
      <c r="L36" s="37" t="n">
        <v>34.12</v>
      </c>
      <c r="M36" s="38" t="n">
        <f aca="false">K36/L36</f>
        <v>0.732708089097304</v>
      </c>
      <c r="N36" s="46"/>
      <c r="O36" s="41" t="n">
        <v>58</v>
      </c>
      <c r="P36" s="41" t="n">
        <v>32.28</v>
      </c>
      <c r="Q36" s="38" t="n">
        <f aca="false">(O36/P36)</f>
        <v>1.79677819083024</v>
      </c>
      <c r="R36" s="46"/>
      <c r="S36" s="37" t="n">
        <f aca="false">E36+I36+M36+Q36</f>
        <v>7.56327496544435</v>
      </c>
      <c r="T36" s="42" t="n">
        <v>26</v>
      </c>
      <c r="U36" s="55"/>
      <c r="V36" s="56"/>
    </row>
    <row r="37" customFormat="false" ht="13.8" hidden="false" customHeight="false" outlineLevel="0" collapsed="false">
      <c r="A37" s="35" t="s">
        <v>53</v>
      </c>
      <c r="B37" s="57" t="s">
        <v>51</v>
      </c>
      <c r="C37" s="37" t="n">
        <v>5</v>
      </c>
      <c r="D37" s="37" t="n">
        <v>6.71</v>
      </c>
      <c r="E37" s="38" t="n">
        <f aca="false">C37/D37</f>
        <v>0.745156482861401</v>
      </c>
      <c r="F37" s="46"/>
      <c r="G37" s="37" t="n">
        <v>40</v>
      </c>
      <c r="H37" s="37" t="n">
        <v>15.92</v>
      </c>
      <c r="I37" s="38" t="n">
        <f aca="false">(G37/H37)</f>
        <v>2.51256281407035</v>
      </c>
      <c r="J37" s="46"/>
      <c r="K37" s="37" t="n">
        <v>41</v>
      </c>
      <c r="L37" s="37" t="n">
        <v>42.63</v>
      </c>
      <c r="M37" s="38" t="n">
        <f aca="false">K37/L37</f>
        <v>0.961764015951208</v>
      </c>
      <c r="N37" s="46"/>
      <c r="O37" s="41" t="n">
        <v>36</v>
      </c>
      <c r="P37" s="41" t="n">
        <v>31</v>
      </c>
      <c r="Q37" s="38" t="n">
        <f aca="false">(O37/P37)</f>
        <v>1.16129032258065</v>
      </c>
      <c r="R37" s="46"/>
      <c r="S37" s="37" t="n">
        <f aca="false">E37+I37+M37+Q37</f>
        <v>5.38077363546361</v>
      </c>
      <c r="T37" s="42" t="n">
        <v>32</v>
      </c>
      <c r="U37" s="55"/>
      <c r="V37" s="56"/>
    </row>
    <row r="38" customFormat="false" ht="13.8" hidden="false" customHeight="false" outlineLevel="0" collapsed="false">
      <c r="A38" s="48" t="s">
        <v>54</v>
      </c>
      <c r="B38" s="58" t="s">
        <v>51</v>
      </c>
      <c r="C38" s="50" t="n">
        <v>5</v>
      </c>
      <c r="D38" s="50" t="n">
        <v>3.68</v>
      </c>
      <c r="E38" s="51" t="n">
        <f aca="false">C38/D38</f>
        <v>1.35869565217391</v>
      </c>
      <c r="F38" s="52"/>
      <c r="G38" s="50" t="n">
        <v>49</v>
      </c>
      <c r="H38" s="50" t="n">
        <v>13.53</v>
      </c>
      <c r="I38" s="51" t="n">
        <f aca="false">(G38/H38)</f>
        <v>3.62158167036216</v>
      </c>
      <c r="J38" s="52"/>
      <c r="K38" s="50" t="n">
        <v>29</v>
      </c>
      <c r="L38" s="50" t="n">
        <v>28.91</v>
      </c>
      <c r="M38" s="51" t="n">
        <f aca="false">K38/L38</f>
        <v>1.00311310965064</v>
      </c>
      <c r="N38" s="52"/>
      <c r="O38" s="53" t="n">
        <v>14</v>
      </c>
      <c r="P38" s="53" t="n">
        <v>23.82</v>
      </c>
      <c r="Q38" s="51" t="n">
        <f aca="false">(O38/P38)</f>
        <v>0.587741393786734</v>
      </c>
      <c r="R38" s="52"/>
      <c r="S38" s="50" t="n">
        <f aca="false">E38+I38+M38+Q38</f>
        <v>6.57113182597345</v>
      </c>
      <c r="T38" s="54" t="n">
        <v>29</v>
      </c>
      <c r="U38" s="55"/>
      <c r="V38" s="56"/>
    </row>
    <row r="39" customFormat="false" ht="13.8" hidden="false" customHeight="false" outlineLevel="0" collapsed="false">
      <c r="A39" s="57" t="s">
        <v>55</v>
      </c>
      <c r="B39" s="36" t="s">
        <v>56</v>
      </c>
      <c r="C39" s="37" t="n">
        <v>5</v>
      </c>
      <c r="D39" s="37" t="n">
        <v>1.81</v>
      </c>
      <c r="E39" s="38" t="n">
        <f aca="false">C39/D39</f>
        <v>2.76243093922652</v>
      </c>
      <c r="F39" s="46"/>
      <c r="G39" s="37" t="n">
        <v>40</v>
      </c>
      <c r="H39" s="37" t="n">
        <v>17.18</v>
      </c>
      <c r="I39" s="38" t="n">
        <f aca="false">(G39/H39)</f>
        <v>2.32828870779977</v>
      </c>
      <c r="J39" s="46"/>
      <c r="K39" s="37" t="n">
        <v>41</v>
      </c>
      <c r="L39" s="37" t="n">
        <v>33.46</v>
      </c>
      <c r="M39" s="38" t="n">
        <f aca="false">K39/L39</f>
        <v>1.22534369396294</v>
      </c>
      <c r="N39" s="46"/>
      <c r="O39" s="41" t="n">
        <v>41</v>
      </c>
      <c r="P39" s="41" t="n">
        <v>27.09</v>
      </c>
      <c r="Q39" s="38" t="n">
        <f aca="false">(O39/P39)</f>
        <v>1.51347360649686</v>
      </c>
      <c r="R39" s="46"/>
      <c r="S39" s="37" t="n">
        <f aca="false">E39+I39+M39+Q39</f>
        <v>7.82953694748609</v>
      </c>
      <c r="T39" s="42" t="n">
        <v>25</v>
      </c>
      <c r="U39" s="55" t="n">
        <f aca="false">S39+S40+S41+S42</f>
        <v>26.1567736607041</v>
      </c>
      <c r="V39" s="56" t="n">
        <v>9</v>
      </c>
    </row>
    <row r="40" customFormat="false" ht="13.8" hidden="false" customHeight="false" outlineLevel="0" collapsed="false">
      <c r="A40" s="36" t="s">
        <v>57</v>
      </c>
      <c r="B40" s="36" t="s">
        <v>56</v>
      </c>
      <c r="C40" s="37" t="n">
        <v>5</v>
      </c>
      <c r="D40" s="37" t="n">
        <v>3.4</v>
      </c>
      <c r="E40" s="38" t="n">
        <f aca="false">C40/D40</f>
        <v>1.47058823529412</v>
      </c>
      <c r="F40" s="46"/>
      <c r="G40" s="37" t="n">
        <v>56</v>
      </c>
      <c r="H40" s="37" t="n">
        <v>31.53</v>
      </c>
      <c r="I40" s="38" t="n">
        <f aca="false">(G40/H40)</f>
        <v>1.77608626704726</v>
      </c>
      <c r="J40" s="46"/>
      <c r="K40" s="37" t="n">
        <v>56</v>
      </c>
      <c r="L40" s="37" t="n">
        <v>53.78</v>
      </c>
      <c r="M40" s="38" t="n">
        <f aca="false">K40/L40</f>
        <v>1.04127928597992</v>
      </c>
      <c r="N40" s="46"/>
      <c r="O40" s="41" t="n">
        <v>56</v>
      </c>
      <c r="P40" s="41" t="n">
        <v>40.37</v>
      </c>
      <c r="Q40" s="38" t="n">
        <f aca="false">(O40/P40)</f>
        <v>1.38716868962101</v>
      </c>
      <c r="R40" s="46"/>
      <c r="S40" s="37" t="n">
        <f aca="false">E40+I40+M40+Q40</f>
        <v>5.6751224779423</v>
      </c>
      <c r="T40" s="42" t="n">
        <v>31</v>
      </c>
      <c r="U40" s="55"/>
      <c r="V40" s="56"/>
    </row>
    <row r="41" customFormat="false" ht="13.8" hidden="false" customHeight="false" outlineLevel="0" collapsed="false">
      <c r="A41" s="60" t="s">
        <v>58</v>
      </c>
      <c r="B41" s="36" t="s">
        <v>56</v>
      </c>
      <c r="C41" s="38" t="n">
        <v>0</v>
      </c>
      <c r="D41" s="38" t="n">
        <v>1.28</v>
      </c>
      <c r="E41" s="38" t="n">
        <f aca="false">C41/D41</f>
        <v>0</v>
      </c>
      <c r="F41" s="46"/>
      <c r="G41" s="38" t="n">
        <v>41</v>
      </c>
      <c r="H41" s="38" t="n">
        <v>13.86</v>
      </c>
      <c r="I41" s="38" t="n">
        <f aca="false">(G41/H41)</f>
        <v>2.95815295815296</v>
      </c>
      <c r="J41" s="46"/>
      <c r="K41" s="38" t="n">
        <v>43</v>
      </c>
      <c r="L41" s="38" t="n">
        <v>28.29</v>
      </c>
      <c r="M41" s="38" t="n">
        <f aca="false">K41/L41</f>
        <v>1.51997172145635</v>
      </c>
      <c r="N41" s="46"/>
      <c r="O41" s="47" t="n">
        <v>37</v>
      </c>
      <c r="P41" s="47" t="n">
        <v>23.47</v>
      </c>
      <c r="Q41" s="38" t="n">
        <f aca="false">(O41/P41)</f>
        <v>1.57648061354921</v>
      </c>
      <c r="R41" s="46"/>
      <c r="S41" s="37" t="n">
        <f aca="false">E41+I41+M41+Q41</f>
        <v>6.05460529315852</v>
      </c>
      <c r="T41" s="42" t="n">
        <v>30</v>
      </c>
      <c r="U41" s="55"/>
      <c r="V41" s="56"/>
    </row>
    <row r="42" customFormat="false" ht="13.8" hidden="false" customHeight="false" outlineLevel="0" collapsed="false">
      <c r="A42" s="58" t="s">
        <v>59</v>
      </c>
      <c r="B42" s="49" t="s">
        <v>56</v>
      </c>
      <c r="C42" s="50" t="n">
        <v>3</v>
      </c>
      <c r="D42" s="50" t="n">
        <v>2.08</v>
      </c>
      <c r="E42" s="51" t="n">
        <f aca="false">C42/D42</f>
        <v>1.44230769230769</v>
      </c>
      <c r="F42" s="52"/>
      <c r="G42" s="50" t="n">
        <v>42</v>
      </c>
      <c r="H42" s="50" t="n">
        <v>19.16</v>
      </c>
      <c r="I42" s="51" t="n">
        <f aca="false">(G42/H42)</f>
        <v>2.19206680584551</v>
      </c>
      <c r="J42" s="52"/>
      <c r="K42" s="50" t="n">
        <v>45</v>
      </c>
      <c r="L42" s="50" t="n">
        <v>42.41</v>
      </c>
      <c r="M42" s="51" t="n">
        <f aca="false">K42/L42</f>
        <v>1.06107050224004</v>
      </c>
      <c r="N42" s="52"/>
      <c r="O42" s="53" t="n">
        <v>47</v>
      </c>
      <c r="P42" s="53" t="n">
        <v>24.71</v>
      </c>
      <c r="Q42" s="51" t="n">
        <f aca="false">(O42/P42)</f>
        <v>1.902063941724</v>
      </c>
      <c r="R42" s="52"/>
      <c r="S42" s="50" t="n">
        <f aca="false">E42+I42+M42+Q42</f>
        <v>6.59750894211724</v>
      </c>
      <c r="T42" s="54" t="n">
        <v>28</v>
      </c>
      <c r="U42" s="55"/>
      <c r="V42" s="56"/>
    </row>
    <row r="43" s="67" customFormat="true" ht="13.8" hidden="false" customHeight="false" outlineLevel="0" collapsed="false">
      <c r="A43" s="61" t="s">
        <v>60</v>
      </c>
      <c r="B43" s="62" t="s">
        <v>61</v>
      </c>
      <c r="C43" s="63" t="n">
        <v>5</v>
      </c>
      <c r="D43" s="63" t="n">
        <v>1.26</v>
      </c>
      <c r="E43" s="38" t="n">
        <f aca="false">C43/D43</f>
        <v>3.96825396825397</v>
      </c>
      <c r="F43" s="64"/>
      <c r="G43" s="63" t="n">
        <v>42</v>
      </c>
      <c r="H43" s="63" t="n">
        <v>9.08</v>
      </c>
      <c r="I43" s="38" t="n">
        <f aca="false">(G43/H43)</f>
        <v>4.62555066079295</v>
      </c>
      <c r="J43" s="64"/>
      <c r="K43" s="63" t="n">
        <v>41</v>
      </c>
      <c r="L43" s="63" t="n">
        <v>31.07</v>
      </c>
      <c r="M43" s="38" t="n">
        <f aca="false">K43/L43</f>
        <v>1.31960090119086</v>
      </c>
      <c r="N43" s="64"/>
      <c r="O43" s="65" t="n">
        <v>42</v>
      </c>
      <c r="P43" s="65" t="n">
        <v>23.71</v>
      </c>
      <c r="Q43" s="38" t="n">
        <f aca="false">(O43/P43)</f>
        <v>1.77140447068747</v>
      </c>
      <c r="R43" s="64"/>
      <c r="S43" s="37" t="n">
        <f aca="false">E43+I43+M43+Q43</f>
        <v>11.6848100009253</v>
      </c>
      <c r="T43" s="66" t="n">
        <v>16</v>
      </c>
      <c r="U43" s="55" t="n">
        <f aca="false">S43+S44+S45+S46</f>
        <v>27.7443192649422</v>
      </c>
      <c r="V43" s="56" t="n">
        <v>8</v>
      </c>
      <c r="AMG43" s="68"/>
      <c r="AMH43" s="68"/>
      <c r="AMI43" s="68"/>
      <c r="AMJ43" s="68"/>
    </row>
    <row r="44" s="67" customFormat="true" ht="13.8" hidden="false" customHeight="false" outlineLevel="0" collapsed="false">
      <c r="A44" s="69" t="s">
        <v>62</v>
      </c>
      <c r="B44" s="36" t="s">
        <v>61</v>
      </c>
      <c r="C44" s="37" t="n">
        <v>5</v>
      </c>
      <c r="D44" s="37" t="n">
        <v>1.42</v>
      </c>
      <c r="E44" s="38" t="n">
        <f aca="false">C44/D44</f>
        <v>3.52112676056338</v>
      </c>
      <c r="F44" s="70"/>
      <c r="G44" s="37" t="n">
        <v>24</v>
      </c>
      <c r="H44" s="37" t="n">
        <v>11.05</v>
      </c>
      <c r="I44" s="38" t="n">
        <f aca="false">(G44/H44)</f>
        <v>2.17194570135747</v>
      </c>
      <c r="J44" s="70"/>
      <c r="K44" s="37" t="n">
        <v>42</v>
      </c>
      <c r="L44" s="37" t="n">
        <v>39.21</v>
      </c>
      <c r="M44" s="38" t="n">
        <f aca="false">K44/L44</f>
        <v>1.07115531752104</v>
      </c>
      <c r="N44" s="70"/>
      <c r="O44" s="41" t="n">
        <v>56</v>
      </c>
      <c r="P44" s="41" t="n">
        <v>27.94</v>
      </c>
      <c r="Q44" s="38" t="n">
        <f aca="false">(O44/P44)</f>
        <v>2.00429491768074</v>
      </c>
      <c r="R44" s="70"/>
      <c r="S44" s="37" t="n">
        <f aca="false">E44+I44+M44+Q44</f>
        <v>8.76852269712263</v>
      </c>
      <c r="T44" s="42" t="n">
        <v>24</v>
      </c>
      <c r="U44" s="55"/>
      <c r="V44" s="56"/>
      <c r="AMG44" s="68"/>
      <c r="AMH44" s="68"/>
      <c r="AMI44" s="68"/>
      <c r="AMJ44" s="68"/>
    </row>
    <row r="45" s="67" customFormat="true" ht="13.8" hidden="false" customHeight="false" outlineLevel="0" collapsed="false">
      <c r="A45" s="69" t="s">
        <v>63</v>
      </c>
      <c r="B45" s="36" t="s">
        <v>61</v>
      </c>
      <c r="C45" s="37" t="n">
        <v>3</v>
      </c>
      <c r="D45" s="37" t="n">
        <v>1.52</v>
      </c>
      <c r="E45" s="38" t="n">
        <f aca="false">C45/D45</f>
        <v>1.97368421052632</v>
      </c>
      <c r="F45" s="70"/>
      <c r="G45" s="37" t="n">
        <v>22</v>
      </c>
      <c r="H45" s="37" t="n">
        <v>9.41</v>
      </c>
      <c r="I45" s="38" t="n">
        <f aca="false">(G45/H45)</f>
        <v>2.33793836344315</v>
      </c>
      <c r="J45" s="70"/>
      <c r="K45" s="37" t="n">
        <v>37</v>
      </c>
      <c r="L45" s="37" t="n">
        <v>31.83</v>
      </c>
      <c r="M45" s="38" t="n">
        <f aca="false">K45/L45</f>
        <v>1.16242538485705</v>
      </c>
      <c r="N45" s="70"/>
      <c r="O45" s="41" t="n">
        <v>38</v>
      </c>
      <c r="P45" s="41" t="n">
        <v>25.55</v>
      </c>
      <c r="Q45" s="38" t="n">
        <f aca="false">(O45/P45)</f>
        <v>1.48727984344423</v>
      </c>
      <c r="R45" s="70"/>
      <c r="S45" s="37" t="n">
        <f aca="false">E45+I45+M45+Q45</f>
        <v>6.96132780227074</v>
      </c>
      <c r="T45" s="42" t="n">
        <v>27</v>
      </c>
      <c r="U45" s="55"/>
      <c r="V45" s="56"/>
      <c r="AMG45" s="68"/>
      <c r="AMH45" s="68"/>
      <c r="AMI45" s="68"/>
      <c r="AMJ45" s="68"/>
    </row>
    <row r="46" s="67" customFormat="true" ht="13.8" hidden="false" customHeight="false" outlineLevel="0" collapsed="false">
      <c r="A46" s="71" t="s">
        <v>64</v>
      </c>
      <c r="B46" s="49" t="s">
        <v>61</v>
      </c>
      <c r="C46" s="50" t="n">
        <v>-7</v>
      </c>
      <c r="D46" s="50" t="n">
        <v>1.03</v>
      </c>
      <c r="E46" s="51" t="n">
        <f aca="false">C46/D46</f>
        <v>-6.79611650485437</v>
      </c>
      <c r="F46" s="72"/>
      <c r="G46" s="50" t="n">
        <v>56</v>
      </c>
      <c r="H46" s="50" t="n">
        <v>12.85</v>
      </c>
      <c r="I46" s="51" t="n">
        <f aca="false">(G46/H46)</f>
        <v>4.3579766536965</v>
      </c>
      <c r="J46" s="72"/>
      <c r="K46" s="50" t="n">
        <v>40</v>
      </c>
      <c r="L46" s="50" t="n">
        <v>33.95</v>
      </c>
      <c r="M46" s="51" t="n">
        <f aca="false">K46/L46</f>
        <v>1.17820324005891</v>
      </c>
      <c r="N46" s="72"/>
      <c r="O46" s="53" t="n">
        <v>44</v>
      </c>
      <c r="P46" s="53" t="n">
        <v>27.68</v>
      </c>
      <c r="Q46" s="51" t="n">
        <f aca="false">(O46/P46)</f>
        <v>1.58959537572254</v>
      </c>
      <c r="R46" s="72"/>
      <c r="S46" s="50" t="n">
        <f aca="false">E46+I46+M46+Q46</f>
        <v>0.329658764623583</v>
      </c>
      <c r="T46" s="54" t="n">
        <v>33</v>
      </c>
      <c r="U46" s="55"/>
      <c r="V46" s="56"/>
      <c r="AMG46" s="68"/>
      <c r="AMH46" s="68"/>
      <c r="AMI46" s="68"/>
      <c r="AMJ46" s="68"/>
    </row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10:V42"/>
  <mergeCells count="24">
    <mergeCell ref="A2:I2"/>
    <mergeCell ref="C9:F9"/>
    <mergeCell ref="G9:J9"/>
    <mergeCell ref="K9:N9"/>
    <mergeCell ref="O9:R9"/>
    <mergeCell ref="S9:V9"/>
    <mergeCell ref="U11:U14"/>
    <mergeCell ref="V11:V14"/>
    <mergeCell ref="U15:U18"/>
    <mergeCell ref="V15:V18"/>
    <mergeCell ref="U19:U22"/>
    <mergeCell ref="V19:V22"/>
    <mergeCell ref="U23:U26"/>
    <mergeCell ref="V23:V26"/>
    <mergeCell ref="U27:U30"/>
    <mergeCell ref="V27:V30"/>
    <mergeCell ref="U31:U34"/>
    <mergeCell ref="V31:V34"/>
    <mergeCell ref="U35:U38"/>
    <mergeCell ref="V35:V38"/>
    <mergeCell ref="U39:U42"/>
    <mergeCell ref="V39:V42"/>
    <mergeCell ref="U43:U46"/>
    <mergeCell ref="V43:V4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603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2022-09-15T07:55:11Z</dcterms:created>
  <dc:creator>Ernestas Vaitkevičius</dc:creator>
  <dc:description/>
  <dc:language>lt-LT</dc:language>
  <cp:lastModifiedBy>Petras Pranckūnas</cp:lastModifiedBy>
  <dcterms:modified xsi:type="dcterms:W3CDTF">2024-09-16T15:21:22Z</dcterms:modified>
  <cp:revision>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